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d.docs.live.net/22fb8a7b0cce06b4/Documents/Projects/Upstream Projects/2025/Garden Route Culverts/"/>
    </mc:Choice>
  </mc:AlternateContent>
  <xr:revisionPtr revIDLastSave="276" documentId="8_{083CE0B8-BF18-4396-9211-F53F5F587AF7}" xr6:coauthVersionLast="47" xr6:coauthVersionMax="47" xr10:uidLastSave="{68C206B7-59BD-42BE-A37E-FCC1A2847F90}"/>
  <workbookProtection workbookAlgorithmName="SHA-512" workbookHashValue="MeDWTnomguTbMrahts5hzm3rfOuGjyi3BNwfZ9RRDpbfhns7AFwazNPfRb1IeOWhRN6VC0MHRuGhsMeUAPqwyw==" workbookSaltValue="tWSBckvit+nd8QGw0miQ5A==" workbookSpinCount="100000" lockStructure="1"/>
  <bookViews>
    <workbookView xWindow="-108" yWindow="-108" windowWidth="23256" windowHeight="12456" tabRatio="468" xr2:uid="{00000000-000D-0000-FFFF-FFFF00000000}"/>
  </bookViews>
  <sheets>
    <sheet name="RAM Results" sheetId="7" r:id="rId1"/>
    <sheet name="Watercourses &amp; Proj Specs" sheetId="1" r:id="rId2"/>
    <sheet name="Risk Assessment" sheetId="2" r:id="rId3"/>
    <sheet name="Risk Rating Tables" sheetId="4" r:id="rId4"/>
    <sheet name="Summary" sheetId="6" r:id="rId5"/>
  </sheets>
  <definedNames>
    <definedName name="_xlnm.Print_Area" localSheetId="0">'RAM Results'!$A$1:$AA$25</definedName>
    <definedName name="_xlnm.Print_Area" localSheetId="2">'Risk Assessment'!$A$1:$AA$30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5" i="7" l="1"/>
  <c r="N25" i="7"/>
  <c r="R25" i="7" s="1"/>
  <c r="U25" i="7" s="1"/>
  <c r="Y25" i="7" s="1"/>
  <c r="Z25" i="7" s="1"/>
  <c r="S24" i="7"/>
  <c r="N24" i="7"/>
  <c r="R24" i="7" s="1"/>
  <c r="S23" i="7"/>
  <c r="N23" i="7"/>
  <c r="R23" i="7" s="1"/>
  <c r="U23" i="7" s="1"/>
  <c r="Y23" i="7" s="1"/>
  <c r="Z23" i="7" s="1"/>
  <c r="S22" i="7"/>
  <c r="N22" i="7"/>
  <c r="R22" i="7" s="1"/>
  <c r="S20" i="7"/>
  <c r="N20" i="7"/>
  <c r="R20" i="7" s="1"/>
  <c r="U20" i="7" s="1"/>
  <c r="Y20" i="7" s="1"/>
  <c r="Z20" i="7" s="1"/>
  <c r="S19" i="7"/>
  <c r="N19" i="7"/>
  <c r="R19" i="7" s="1"/>
  <c r="S18" i="7"/>
  <c r="N18" i="7"/>
  <c r="R18" i="7" s="1"/>
  <c r="U18" i="7" s="1"/>
  <c r="Y18" i="7" s="1"/>
  <c r="Z18" i="7" s="1"/>
  <c r="S17" i="7"/>
  <c r="N17" i="7"/>
  <c r="R17" i="7" s="1"/>
  <c r="S16" i="7"/>
  <c r="N16" i="7"/>
  <c r="R16" i="7" s="1"/>
  <c r="U16" i="7" s="1"/>
  <c r="Y16" i="7" s="1"/>
  <c r="Z16" i="7" s="1"/>
  <c r="S15" i="7"/>
  <c r="N15" i="7"/>
  <c r="R15" i="7" s="1"/>
  <c r="S14" i="7"/>
  <c r="N14" i="7"/>
  <c r="R14" i="7" s="1"/>
  <c r="U14" i="7" s="1"/>
  <c r="Y14" i="7" s="1"/>
  <c r="Z14" i="7" s="1"/>
  <c r="S13" i="7"/>
  <c r="N13" i="7"/>
  <c r="R13" i="7" s="1"/>
  <c r="S12" i="7"/>
  <c r="N12" i="7"/>
  <c r="R12" i="7" s="1"/>
  <c r="U12" i="7" s="1"/>
  <c r="Y12" i="7" s="1"/>
  <c r="Z12" i="7" s="1"/>
  <c r="S11" i="7"/>
  <c r="N11" i="7"/>
  <c r="R11" i="7" s="1"/>
  <c r="C1" i="7"/>
  <c r="Y20" i="2"/>
  <c r="Z20" i="2"/>
  <c r="R20" i="2"/>
  <c r="U20" i="2" s="1"/>
  <c r="N20" i="2"/>
  <c r="S20" i="2"/>
  <c r="S39" i="2"/>
  <c r="S38" i="2"/>
  <c r="S37" i="2"/>
  <c r="S36" i="2"/>
  <c r="S35" i="2"/>
  <c r="S34" i="2"/>
  <c r="S33" i="2"/>
  <c r="S32" i="2"/>
  <c r="S31" i="2"/>
  <c r="S29" i="2"/>
  <c r="S28" i="2"/>
  <c r="S27" i="2"/>
  <c r="S26" i="2"/>
  <c r="S25" i="2"/>
  <c r="S24" i="2"/>
  <c r="S23" i="2"/>
  <c r="S21" i="2"/>
  <c r="S19" i="2"/>
  <c r="S18" i="2"/>
  <c r="S17" i="2"/>
  <c r="S16" i="2"/>
  <c r="S15" i="2"/>
  <c r="S14" i="2"/>
  <c r="S13" i="2"/>
  <c r="S12" i="2"/>
  <c r="C1" i="2"/>
  <c r="N39" i="2"/>
  <c r="N38" i="2"/>
  <c r="N37" i="2"/>
  <c r="N36" i="2"/>
  <c r="N35" i="2"/>
  <c r="N34" i="2"/>
  <c r="N33" i="2"/>
  <c r="N32" i="2"/>
  <c r="N31" i="2"/>
  <c r="N29" i="2"/>
  <c r="N28" i="2"/>
  <c r="N27" i="2"/>
  <c r="N26" i="2"/>
  <c r="N25" i="2"/>
  <c r="N24" i="2"/>
  <c r="N23" i="2"/>
  <c r="N21" i="2"/>
  <c r="N19" i="2"/>
  <c r="N18" i="2"/>
  <c r="N17" i="2"/>
  <c r="N16" i="2"/>
  <c r="N15" i="2"/>
  <c r="N14" i="2"/>
  <c r="N13" i="2"/>
  <c r="N12" i="2"/>
  <c r="U15" i="7" l="1"/>
  <c r="Y15" i="7" s="1"/>
  <c r="Z15" i="7" s="1"/>
  <c r="U22" i="7"/>
  <c r="Y22" i="7" s="1"/>
  <c r="Z22" i="7" s="1"/>
  <c r="U11" i="7"/>
  <c r="Y11" i="7" s="1"/>
  <c r="Z11" i="7" s="1"/>
  <c r="U17" i="7"/>
  <c r="Y17" i="7" s="1"/>
  <c r="Z17" i="7" s="1"/>
  <c r="U24" i="7"/>
  <c r="Y24" i="7" s="1"/>
  <c r="Z24" i="7" s="1"/>
  <c r="U13" i="7"/>
  <c r="Y13" i="7" s="1"/>
  <c r="Z13" i="7" s="1"/>
  <c r="U19" i="7"/>
  <c r="Y19" i="7" s="1"/>
  <c r="Z19" i="7" s="1"/>
  <c r="R39" i="2"/>
  <c r="U39" i="2" s="1"/>
  <c r="Y39" i="2" s="1"/>
  <c r="R38" i="2"/>
  <c r="U38" i="2" s="1"/>
  <c r="Y38" i="2" s="1"/>
  <c r="R37" i="2"/>
  <c r="U37" i="2" s="1"/>
  <c r="Y37" i="2" s="1"/>
  <c r="R36" i="2"/>
  <c r="U36" i="2" s="1"/>
  <c r="Y36" i="2" s="1"/>
  <c r="R35" i="2"/>
  <c r="U35" i="2" s="1"/>
  <c r="Y35" i="2" s="1"/>
  <c r="R34" i="2"/>
  <c r="U34" i="2" s="1"/>
  <c r="Y34" i="2" s="1"/>
  <c r="R33" i="2"/>
  <c r="U33" i="2" s="1"/>
  <c r="Y33" i="2" s="1"/>
  <c r="R32" i="2"/>
  <c r="U32" i="2" s="1"/>
  <c r="Y32" i="2" s="1"/>
  <c r="R31" i="2"/>
  <c r="U31" i="2" s="1"/>
  <c r="Y31" i="2" s="1"/>
  <c r="R29" i="2"/>
  <c r="U29" i="2" s="1"/>
  <c r="Y29" i="2" s="1"/>
  <c r="R28" i="2"/>
  <c r="U28" i="2" s="1"/>
  <c r="Y28" i="2" s="1"/>
  <c r="R27" i="2"/>
  <c r="U27" i="2" s="1"/>
  <c r="Y27" i="2" s="1"/>
  <c r="R26" i="2"/>
  <c r="U26" i="2" s="1"/>
  <c r="Y26" i="2" s="1"/>
  <c r="R25" i="2"/>
  <c r="U25" i="2" s="1"/>
  <c r="Y25" i="2" s="1"/>
  <c r="R24" i="2"/>
  <c r="U24" i="2" s="1"/>
  <c r="Y24" i="2" s="1"/>
  <c r="R23" i="2"/>
  <c r="U23" i="2" s="1"/>
  <c r="Y23" i="2" s="1"/>
  <c r="R21" i="2"/>
  <c r="U21" i="2" s="1"/>
  <c r="Y21" i="2" s="1"/>
  <c r="R19" i="2"/>
  <c r="U19" i="2" s="1"/>
  <c r="Y19" i="2" s="1"/>
  <c r="R18" i="2"/>
  <c r="U18" i="2" s="1"/>
  <c r="Y18" i="2" s="1"/>
  <c r="R17" i="2"/>
  <c r="U17" i="2" s="1"/>
  <c r="Y17" i="2" s="1"/>
  <c r="R16" i="2"/>
  <c r="U16" i="2" s="1"/>
  <c r="Y16" i="2" s="1"/>
  <c r="R15" i="2"/>
  <c r="U15" i="2" s="1"/>
  <c r="Y15" i="2" s="1"/>
  <c r="R14" i="2"/>
  <c r="U14" i="2" s="1"/>
  <c r="Y14" i="2" s="1"/>
  <c r="R13" i="2"/>
  <c r="U13" i="2" s="1"/>
  <c r="Y13" i="2" s="1"/>
  <c r="R12" i="2"/>
  <c r="U12" i="2" s="1"/>
  <c r="Y12" i="2" s="1"/>
  <c r="Z12" i="2" l="1"/>
  <c r="Z13" i="2"/>
  <c r="Z14" i="2"/>
  <c r="Z15" i="2"/>
  <c r="Z16" i="2"/>
  <c r="Z17" i="2"/>
  <c r="Z18" i="2"/>
  <c r="Z19" i="2"/>
  <c r="Z21" i="2"/>
  <c r="Z23" i="2"/>
  <c r="Z24" i="2"/>
  <c r="Z25" i="2"/>
  <c r="Z26" i="2"/>
  <c r="Z27" i="2"/>
  <c r="Z28" i="2"/>
  <c r="Z29" i="2"/>
  <c r="Z31" i="2"/>
  <c r="Z32" i="2"/>
  <c r="Z33" i="2"/>
  <c r="Z34" i="2"/>
  <c r="Z35" i="2"/>
  <c r="Z36" i="2"/>
  <c r="Z37" i="2"/>
  <c r="Z38" i="2"/>
  <c r="Z3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DeanO</author>
    <author/>
  </authors>
  <commentList>
    <comment ref="D7" authorId="0" shapeId="0" xr:uid="{1BAC9311-BFE0-440D-83D0-43B730D2416B}">
      <text>
        <r>
          <rPr>
            <sz val="10"/>
            <color indexed="81"/>
            <rFont val="Calibri"/>
            <family val="2"/>
            <scheme val="minor"/>
          </rPr>
          <t xml:space="preserve">Cross-reference to list in Watercourses &amp; Project Specs worksheet </t>
        </r>
        <r>
          <rPr>
            <sz val="9"/>
            <color indexed="81"/>
            <rFont val="Tahoma"/>
            <family val="2"/>
          </rPr>
          <t xml:space="preserve">
</t>
        </r>
      </text>
    </comment>
    <comment ref="H7" authorId="1" shapeId="0" xr:uid="{37F747B4-F983-4B10-B39D-BC533943ED27}">
      <text>
        <r>
          <rPr>
            <sz val="10"/>
            <color rgb="FF000000"/>
            <rFont val="Calibri"/>
            <family val="2"/>
          </rPr>
          <t>Score negative impacts with positive values and positive impacts with negative values, based on the Risk Rating Table for Impact Intensity (</t>
        </r>
        <r>
          <rPr>
            <b/>
            <sz val="10"/>
            <color rgb="FF000000"/>
            <rFont val="Calibri"/>
            <family val="2"/>
          </rPr>
          <t>Table 2</t>
        </r>
        <r>
          <rPr>
            <sz val="10"/>
            <color rgb="FF000000"/>
            <rFont val="Calibri"/>
            <family val="2"/>
          </rPr>
          <t>). Rating scale of zero (no  impact) to 5 (high intensity)</t>
        </r>
      </text>
    </comment>
    <comment ref="N7" authorId="1" shapeId="0" xr:uid="{98105CE8-DF4B-4242-A9C7-CF1BB3D0F8EA}">
      <text>
        <r>
          <rPr>
            <sz val="10"/>
            <color rgb="FF000000"/>
            <rFont val="Calibri"/>
            <family val="2"/>
          </rPr>
          <t>Derived result (automatically calculated): Maximum Intensity Score (out of 5) X 2</t>
        </r>
      </text>
    </comment>
    <comment ref="O7" authorId="1" shapeId="0" xr:uid="{EB6730EA-CC3B-4344-9A48-9FDFEC098737}">
      <text>
        <r>
          <rPr>
            <sz val="10"/>
            <color rgb="FF000000"/>
            <rFont val="Calibri"/>
            <family val="2"/>
          </rPr>
          <t>Score Extent of the impact according to the Risk Rating Table for Spatial scale (</t>
        </r>
        <r>
          <rPr>
            <b/>
            <sz val="10"/>
            <color rgb="FF000000"/>
            <rFont val="Calibri"/>
            <family val="2"/>
          </rPr>
          <t>Table 3</t>
        </r>
        <r>
          <rPr>
            <sz val="10"/>
            <color rgb="FF000000"/>
            <rFont val="Calibri"/>
            <family val="2"/>
          </rPr>
          <t>). Rating scale 1-5.</t>
        </r>
        <r>
          <rPr>
            <sz val="11"/>
            <color rgb="FF000000"/>
            <rFont val="Calibri"/>
            <family val="2"/>
            <charset val="1"/>
          </rPr>
          <t xml:space="preserve">
</t>
        </r>
      </text>
    </comment>
    <comment ref="P7" authorId="1" shapeId="0" xr:uid="{E9E00747-8A10-432B-8ADD-510C7698E167}">
      <text>
        <r>
          <rPr>
            <sz val="10"/>
            <color rgb="FF000000"/>
            <rFont val="Calibri"/>
            <family val="2"/>
          </rPr>
          <t>Score Duration of impact according to the Risk Rating Table for Duration (</t>
        </r>
        <r>
          <rPr>
            <b/>
            <sz val="10"/>
            <color rgb="FF000000"/>
            <rFont val="Calibri"/>
            <family val="2"/>
          </rPr>
          <t>Table 4</t>
        </r>
        <r>
          <rPr>
            <sz val="10"/>
            <color rgb="FF000000"/>
            <rFont val="Calibri"/>
            <family val="2"/>
          </rPr>
          <t>). Rating scale 1-5.</t>
        </r>
        <r>
          <rPr>
            <sz val="11"/>
            <color rgb="FF000000"/>
            <rFont val="Calibri"/>
            <family val="2"/>
            <charset val="1"/>
          </rPr>
          <t xml:space="preserve">
</t>
        </r>
      </text>
    </comment>
    <comment ref="R7" authorId="1" shapeId="0" xr:uid="{C36D3EB2-C2D3-4396-8A45-8372440B8426}">
      <text>
        <r>
          <rPr>
            <sz val="10"/>
            <color rgb="FF000000"/>
            <rFont val="Calibri"/>
            <family val="2"/>
          </rPr>
          <t>Derived result (automatically calculated): Sum(Intensity + Spatial Scale + Duration)</t>
        </r>
      </text>
    </comment>
    <comment ref="S7" authorId="0" shapeId="0" xr:uid="{E857436D-F922-4AB9-9057-65B56090BDDD}">
      <text>
        <r>
          <rPr>
            <sz val="10"/>
            <color indexed="81"/>
            <rFont val="Calibri"/>
            <family val="2"/>
            <scheme val="minor"/>
          </rPr>
          <t>Automatcally derived from Overall Watercourse Importance category</t>
        </r>
      </text>
    </comment>
    <comment ref="U7" authorId="0" shapeId="0" xr:uid="{31A578F2-60E7-42FA-85C2-0CF4A2742D02}">
      <text>
        <r>
          <rPr>
            <sz val="10"/>
            <color indexed="81"/>
            <rFont val="Calibri"/>
            <family val="2"/>
            <scheme val="minor"/>
          </rPr>
          <t>Derived result (automatically calculated): Severity X Importance rating</t>
        </r>
      </text>
    </comment>
    <comment ref="W7" authorId="1" shapeId="0" xr:uid="{CCD627C6-C2D6-433B-85BB-F8F06D340E65}">
      <text>
        <r>
          <rPr>
            <sz val="11"/>
            <color rgb="FF000000"/>
            <rFont val="Calibri"/>
            <family val="2"/>
          </rPr>
          <t>Score Likelihood of Impact according to the Risk Rating Table for Probability (</t>
        </r>
        <r>
          <rPr>
            <b/>
            <sz val="11"/>
            <color rgb="FF000000"/>
            <rFont val="Calibri"/>
            <family val="2"/>
            <charset val="1"/>
          </rPr>
          <t>Table 5</t>
        </r>
        <r>
          <rPr>
            <sz val="11"/>
            <color rgb="FF000000"/>
            <rFont val="Calibri"/>
            <family val="2"/>
            <charset val="1"/>
          </rPr>
          <t>). Rating scale 20% - 100%.</t>
        </r>
      </text>
    </comment>
    <comment ref="Y7" authorId="1" shapeId="0" xr:uid="{EEE282BA-1AC2-4DEB-A431-DD25FB3755F7}">
      <text>
        <r>
          <rPr>
            <sz val="11"/>
            <color rgb="FF000000"/>
            <rFont val="Calibri"/>
            <family val="2"/>
          </rPr>
          <t xml:space="preserve">Derived result (automatically calculated): 
Significance = Consequence X Likelihood </t>
        </r>
      </text>
    </comment>
    <comment ref="Z7" authorId="1" shapeId="0" xr:uid="{61AAA8DC-3923-4FDA-BDD6-7CAE72834510}">
      <text>
        <r>
          <rPr>
            <sz val="11"/>
            <color rgb="FF000000"/>
            <rFont val="Calibri"/>
            <family val="2"/>
          </rPr>
          <t>Derived result (automatically derived):
Risk Rating Class based on Significance Score, according to relevant Risk Rating Table (</t>
        </r>
        <r>
          <rPr>
            <b/>
            <sz val="11"/>
            <color rgb="FF000000"/>
            <rFont val="Calibri"/>
            <family val="2"/>
            <charset val="1"/>
          </rPr>
          <t>Table 5</t>
        </r>
        <r>
          <rPr>
            <sz val="11"/>
            <color rgb="FF000000"/>
            <rFont val="Calibri"/>
            <family val="2"/>
            <charset val="1"/>
          </rPr>
          <t>)</t>
        </r>
      </text>
    </comment>
    <comment ref="AA7" authorId="1" shapeId="0" xr:uid="{0A9A01D5-B33A-4DA7-9EF0-2EBC1EE7DA49}">
      <text>
        <r>
          <rPr>
            <sz val="11"/>
            <color rgb="FF000000"/>
            <rFont val="Calibri"/>
            <family val="2"/>
          </rPr>
          <t xml:space="preserve">Record level of confidence for scores given for each impact by selecting the relevant category 
</t>
        </r>
      </text>
    </comment>
    <comment ref="F8" authorId="0" shapeId="0" xr:uid="{65763F53-6A44-400F-BB0D-3829681FDFEE}">
      <text>
        <r>
          <rPr>
            <sz val="10"/>
            <color indexed="81"/>
            <rFont val="Calibri"/>
            <family val="2"/>
            <scheme val="minor"/>
          </rPr>
          <t>Rate Overall Watercourse Importance based on criteria given in applicable Risk Rating Table (</t>
        </r>
        <r>
          <rPr>
            <b/>
            <sz val="10"/>
            <color indexed="81"/>
            <rFont val="Calibri"/>
            <family val="2"/>
            <scheme val="minor"/>
          </rPr>
          <t>Table 1</t>
        </r>
        <r>
          <rPr>
            <sz val="10"/>
            <color indexed="81"/>
            <rFont val="Calibri"/>
            <family val="2"/>
            <scheme val="minor"/>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DeanO</author>
  </authors>
  <commentList>
    <comment ref="A4" authorId="0" shapeId="0" xr:uid="{00000000-0006-0000-0000-000001000000}">
      <text>
        <r>
          <rPr>
            <sz val="10"/>
            <color rgb="FF000000"/>
            <rFont val="Calibri"/>
            <family val="2"/>
          </rPr>
          <t>List of delineated watercourses that could be affected by the proposed activites, and indication of the type of watercourse in each case</t>
        </r>
      </text>
    </comment>
    <comment ref="D4" authorId="1" shapeId="0" xr:uid="{0D5C1D69-8D13-43EB-B3E5-1A2DC594CE2E}">
      <text>
        <r>
          <rPr>
            <sz val="10"/>
            <color indexed="81"/>
            <rFont val="Calibri"/>
            <family val="2"/>
          </rPr>
          <t>Results of field-verified assessments of PES and EI/ES/EIS for delineated watercourses</t>
        </r>
      </text>
    </comment>
    <comment ref="D5" authorId="1" shapeId="0" xr:uid="{7497714C-E00C-4EF9-B5F5-10E4EC80CCA3}">
      <text>
        <r>
          <rPr>
            <sz val="10"/>
            <color indexed="81"/>
            <rFont val="Calibri"/>
            <family val="2"/>
          </rPr>
          <t>Present Ecological State</t>
        </r>
      </text>
    </comment>
    <comment ref="E5" authorId="1" shapeId="0" xr:uid="{B08EF98A-215A-4C8C-B948-C3F78DAC013C}">
      <text>
        <r>
          <rPr>
            <sz val="10"/>
            <color indexed="81"/>
            <rFont val="Calibri"/>
            <family val="2"/>
            <scheme val="minor"/>
          </rPr>
          <t>Ecological Importance</t>
        </r>
      </text>
    </comment>
    <comment ref="F5" authorId="1" shapeId="0" xr:uid="{A1E7A3E1-1FF0-41F5-BEE4-A6125789F00B}">
      <text>
        <r>
          <rPr>
            <sz val="10"/>
            <color indexed="81"/>
            <rFont val="Calibri"/>
            <family val="2"/>
            <scheme val="minor"/>
          </rPr>
          <t>Ecological Sensitivity</t>
        </r>
      </text>
    </comment>
    <comment ref="G5" authorId="1" shapeId="0" xr:uid="{78483C17-56BF-4145-A9C0-3E654175BC03}">
      <text>
        <r>
          <rPr>
            <sz val="10"/>
            <color indexed="81"/>
            <rFont val="Calibri"/>
            <family val="2"/>
            <scheme val="minor"/>
          </rPr>
          <t>Ecological Importance &amp; Sensitivity</t>
        </r>
      </text>
    </comment>
    <comment ref="H5" authorId="1" shapeId="0" xr:uid="{4B9D7197-B200-4E9D-9F8C-9FCCE8B48C0A}">
      <text>
        <r>
          <rPr>
            <sz val="10"/>
            <color indexed="81"/>
            <rFont val="Calibri"/>
            <family val="2"/>
            <scheme val="minor"/>
          </rPr>
          <t>WET-EcoServices v.2 assessment (Overall Importance category)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DeanO</author>
    <author/>
  </authors>
  <commentList>
    <comment ref="D8" authorId="0" shapeId="0" xr:uid="{416C7BD5-2A39-4C0A-AA10-A9B9D8B9FF72}">
      <text>
        <r>
          <rPr>
            <sz val="10"/>
            <color indexed="81"/>
            <rFont val="Calibri"/>
            <family val="2"/>
            <scheme val="minor"/>
          </rPr>
          <t xml:space="preserve">Cross-reference to list in Watercourses &amp; Project Specs worksheet </t>
        </r>
        <r>
          <rPr>
            <sz val="9"/>
            <color indexed="81"/>
            <rFont val="Tahoma"/>
            <family val="2"/>
          </rPr>
          <t xml:space="preserve">
</t>
        </r>
      </text>
    </comment>
    <comment ref="H8" authorId="1" shapeId="0" xr:uid="{00000000-0006-0000-0100-000001000000}">
      <text>
        <r>
          <rPr>
            <sz val="10"/>
            <color rgb="FF000000"/>
            <rFont val="Calibri"/>
            <family val="2"/>
          </rPr>
          <t>Score negative impacts with positive values and positive impacts with negative values, based on the Risk Rating Table for Impact Intensity (</t>
        </r>
        <r>
          <rPr>
            <b/>
            <sz val="10"/>
            <color rgb="FF000000"/>
            <rFont val="Calibri"/>
            <family val="2"/>
          </rPr>
          <t>Table 2</t>
        </r>
        <r>
          <rPr>
            <sz val="10"/>
            <color rgb="FF000000"/>
            <rFont val="Calibri"/>
            <family val="2"/>
          </rPr>
          <t>). Rating scale of zero (no  impact) to 5 (high intensity)</t>
        </r>
      </text>
    </comment>
    <comment ref="N8" authorId="1" shapeId="0" xr:uid="{00000000-0006-0000-0100-000002000000}">
      <text>
        <r>
          <rPr>
            <sz val="10"/>
            <color rgb="FF000000"/>
            <rFont val="Calibri"/>
            <family val="2"/>
          </rPr>
          <t>Derived result (automatically calculated): Maximum Intensity Score (out of 5) X 2</t>
        </r>
      </text>
    </comment>
    <comment ref="O8" authorId="1" shapeId="0" xr:uid="{00000000-0006-0000-0100-000003000000}">
      <text>
        <r>
          <rPr>
            <sz val="10"/>
            <color rgb="FF000000"/>
            <rFont val="Calibri"/>
            <family val="2"/>
          </rPr>
          <t>Score Extent of the impact according to the Risk Rating Table for Spatial scale (</t>
        </r>
        <r>
          <rPr>
            <b/>
            <sz val="10"/>
            <color rgb="FF000000"/>
            <rFont val="Calibri"/>
            <family val="2"/>
          </rPr>
          <t>Table 3</t>
        </r>
        <r>
          <rPr>
            <sz val="10"/>
            <color rgb="FF000000"/>
            <rFont val="Calibri"/>
            <family val="2"/>
          </rPr>
          <t>). Rating scale 1-5.</t>
        </r>
        <r>
          <rPr>
            <sz val="11"/>
            <color rgb="FF000000"/>
            <rFont val="Calibri"/>
            <family val="2"/>
            <charset val="1"/>
          </rPr>
          <t xml:space="preserve">
</t>
        </r>
      </text>
    </comment>
    <comment ref="P8" authorId="1" shapeId="0" xr:uid="{00000000-0006-0000-0100-000004000000}">
      <text>
        <r>
          <rPr>
            <sz val="10"/>
            <color rgb="FF000000"/>
            <rFont val="Calibri"/>
            <family val="2"/>
          </rPr>
          <t>Score Duration of impact according to the Risk Rating Table for Duration (</t>
        </r>
        <r>
          <rPr>
            <b/>
            <sz val="10"/>
            <color rgb="FF000000"/>
            <rFont val="Calibri"/>
            <family val="2"/>
          </rPr>
          <t>Table 4</t>
        </r>
        <r>
          <rPr>
            <sz val="10"/>
            <color rgb="FF000000"/>
            <rFont val="Calibri"/>
            <family val="2"/>
          </rPr>
          <t>). Rating scale 1-5.</t>
        </r>
        <r>
          <rPr>
            <sz val="11"/>
            <color rgb="FF000000"/>
            <rFont val="Calibri"/>
            <family val="2"/>
            <charset val="1"/>
          </rPr>
          <t xml:space="preserve">
</t>
        </r>
      </text>
    </comment>
    <comment ref="R8" authorId="1" shapeId="0" xr:uid="{00000000-0006-0000-0100-000005000000}">
      <text>
        <r>
          <rPr>
            <sz val="10"/>
            <color rgb="FF000000"/>
            <rFont val="Calibri"/>
            <family val="2"/>
          </rPr>
          <t>Derived result (automatically calculated): Sum(Intensity + Spatial Scale + Duration)</t>
        </r>
      </text>
    </comment>
    <comment ref="S8" authorId="0" shapeId="0" xr:uid="{0B1CD99E-B835-4DCA-A989-80A524772579}">
      <text>
        <r>
          <rPr>
            <sz val="10"/>
            <color indexed="81"/>
            <rFont val="Calibri"/>
            <family val="2"/>
            <scheme val="minor"/>
          </rPr>
          <t>Automatcally derived from Overall Watercourse Importance category</t>
        </r>
      </text>
    </comment>
    <comment ref="U8" authorId="0" shapeId="0" xr:uid="{28DE0E89-7C05-4BDA-B01D-99ADE33F1E03}">
      <text>
        <r>
          <rPr>
            <sz val="10"/>
            <color indexed="81"/>
            <rFont val="Calibri"/>
            <family val="2"/>
            <scheme val="minor"/>
          </rPr>
          <t>Derived result (automatically calculated): Severity X Importance rating</t>
        </r>
      </text>
    </comment>
    <comment ref="W8" authorId="1" shapeId="0" xr:uid="{00000000-0006-0000-0100-000006000000}">
      <text>
        <r>
          <rPr>
            <sz val="11"/>
            <color rgb="FF000000"/>
            <rFont val="Calibri"/>
            <family val="2"/>
          </rPr>
          <t>Score Likelihood of Impact according to the Risk Rating Table for Probability (</t>
        </r>
        <r>
          <rPr>
            <b/>
            <sz val="11"/>
            <color rgb="FF000000"/>
            <rFont val="Calibri"/>
            <family val="2"/>
            <charset val="1"/>
          </rPr>
          <t>Table 5</t>
        </r>
        <r>
          <rPr>
            <sz val="11"/>
            <color rgb="FF000000"/>
            <rFont val="Calibri"/>
            <family val="2"/>
            <charset val="1"/>
          </rPr>
          <t>). Rating scale 20% - 100%.</t>
        </r>
      </text>
    </comment>
    <comment ref="Y8" authorId="1" shapeId="0" xr:uid="{00000000-0006-0000-0100-000007000000}">
      <text>
        <r>
          <rPr>
            <sz val="11"/>
            <color rgb="FF000000"/>
            <rFont val="Calibri"/>
            <family val="2"/>
          </rPr>
          <t xml:space="preserve">Derived result (automatically calculated): 
Significance = Consequence X Likelihood </t>
        </r>
      </text>
    </comment>
    <comment ref="Z8" authorId="1" shapeId="0" xr:uid="{00000000-0006-0000-0100-000008000000}">
      <text>
        <r>
          <rPr>
            <sz val="11"/>
            <color rgb="FF000000"/>
            <rFont val="Calibri"/>
            <family val="2"/>
          </rPr>
          <t>Derived result (automatically derived):
Risk Rating Class based on Significance Score, according to relevant Risk Rating Table (</t>
        </r>
        <r>
          <rPr>
            <b/>
            <sz val="11"/>
            <color rgb="FF000000"/>
            <rFont val="Calibri"/>
            <family val="2"/>
            <charset val="1"/>
          </rPr>
          <t>Table 5</t>
        </r>
        <r>
          <rPr>
            <sz val="11"/>
            <color rgb="FF000000"/>
            <rFont val="Calibri"/>
            <family val="2"/>
            <charset val="1"/>
          </rPr>
          <t>)</t>
        </r>
      </text>
    </comment>
    <comment ref="AA8" authorId="1" shapeId="0" xr:uid="{00000000-0006-0000-0100-000009000000}">
      <text>
        <r>
          <rPr>
            <sz val="11"/>
            <color rgb="FF000000"/>
            <rFont val="Calibri"/>
            <family val="2"/>
          </rPr>
          <t xml:space="preserve">Record level of confidence for scores given for each impact by selecting the relevant category 
</t>
        </r>
      </text>
    </comment>
    <comment ref="F9" authorId="0" shapeId="0" xr:uid="{B8EB8C3A-1E10-43CC-9BC1-28927AA40284}">
      <text>
        <r>
          <rPr>
            <sz val="10"/>
            <color indexed="81"/>
            <rFont val="Calibri"/>
            <family val="2"/>
            <scheme val="minor"/>
          </rPr>
          <t>Rate Overall Watercourse Importance based on criteria given in applicable Risk Rating Table (</t>
        </r>
        <r>
          <rPr>
            <b/>
            <sz val="10"/>
            <color indexed="81"/>
            <rFont val="Calibri"/>
            <family val="2"/>
            <scheme val="minor"/>
          </rPr>
          <t>Table 1</t>
        </r>
        <r>
          <rPr>
            <sz val="10"/>
            <color indexed="81"/>
            <rFont val="Calibri"/>
            <family val="2"/>
            <scheme val="minor"/>
          </rPr>
          <t xml:space="preserve">) </t>
        </r>
      </text>
    </comment>
  </commentList>
</comments>
</file>

<file path=xl/sharedStrings.xml><?xml version="1.0" encoding="utf-8"?>
<sst xmlns="http://schemas.openxmlformats.org/spreadsheetml/2006/main" count="360" uniqueCount="202">
  <si>
    <t>POTENTIALLY AFFECTED WATERCOURSE/S</t>
  </si>
  <si>
    <t>Watercourse number</t>
  </si>
  <si>
    <t>Watercourse name</t>
  </si>
  <si>
    <t>Watercourse type</t>
  </si>
  <si>
    <t>PES</t>
  </si>
  <si>
    <t>EIS</t>
  </si>
  <si>
    <t>(1)</t>
  </si>
  <si>
    <t>(2)</t>
  </si>
  <si>
    <t>(3)</t>
  </si>
  <si>
    <t>(4)</t>
  </si>
  <si>
    <t>(5)</t>
  </si>
  <si>
    <t>(6)</t>
  </si>
  <si>
    <t>(7)</t>
  </si>
  <si>
    <t>Name of Assessor:</t>
  </si>
  <si>
    <t>Signature:</t>
  </si>
  <si>
    <t xml:space="preserve">SACNASP Registration Number: </t>
  </si>
  <si>
    <t>Phase</t>
  </si>
  <si>
    <t>Activity</t>
  </si>
  <si>
    <t xml:space="preserve">Impact </t>
  </si>
  <si>
    <t>Potentially affected watercourses</t>
  </si>
  <si>
    <t xml:space="preserve">Intensity of Impact on Resource Quality </t>
  </si>
  <si>
    <t>Likelihood 
(Probability) 
of impact</t>
  </si>
  <si>
    <t>Significance 
(max = 100)</t>
  </si>
  <si>
    <t xml:space="preserve">Confidence level </t>
  </si>
  <si>
    <t>Name/s</t>
  </si>
  <si>
    <t>Abiotic Habitat (Drivers)</t>
  </si>
  <si>
    <t>Biota (Responses)</t>
  </si>
  <si>
    <t>Hydrology</t>
  </si>
  <si>
    <t>Water Quality</t>
  </si>
  <si>
    <t>Geomorph</t>
  </si>
  <si>
    <t>Vegetation</t>
  </si>
  <si>
    <t>Fauna</t>
  </si>
  <si>
    <t>&lt;2&gt;</t>
  </si>
  <si>
    <t>&lt;2a&gt;</t>
  </si>
  <si>
    <t>&lt;2b&gt;</t>
  </si>
  <si>
    <t>&lt;2c&gt;</t>
  </si>
  <si>
    <t>&lt;3&gt;</t>
  </si>
  <si>
    <t>&lt;3a&gt;</t>
  </si>
  <si>
    <t>&lt;3b&gt;</t>
  </si>
  <si>
    <t>&lt;3c&gt;</t>
  </si>
  <si>
    <t>CONSTRUCTION</t>
  </si>
  <si>
    <t>&lt;1&gt;</t>
  </si>
  <si>
    <t>&lt;1a&gt;</t>
  </si>
  <si>
    <t>&lt;1b&gt;</t>
  </si>
  <si>
    <t>&lt;1c&gt;</t>
  </si>
  <si>
    <t>OPERATIONAL</t>
  </si>
  <si>
    <t>DECOMMISSIONING</t>
  </si>
  <si>
    <t>What is the intensity of the impact on the resource quality  (hydrology, water quality, geomorphology, biota)?</t>
  </si>
  <si>
    <t>Negative Impacts</t>
  </si>
  <si>
    <t>Negligible / non-harmful; no change in PES</t>
  </si>
  <si>
    <t>Very low / potentially harmful; negligible deterioration in PES (&lt;5% change)</t>
  </si>
  <si>
    <t>+1</t>
  </si>
  <si>
    <t>Low / slightly harmful; minor deterioration in PES (&lt;10% change)</t>
  </si>
  <si>
    <t>+2</t>
  </si>
  <si>
    <t xml:space="preserve">Medium / moderately harmful; moderate deterioration in PES (&gt;10% change) </t>
  </si>
  <si>
    <t>+3</t>
  </si>
  <si>
    <t>High / severely harmful; large detrioration in PES (by one class or more)</t>
  </si>
  <si>
    <t>+4</t>
  </si>
  <si>
    <t>Very high / critically harmful; critrical deterioration in PES (to E/F or F class)</t>
  </si>
  <si>
    <t>+5</t>
  </si>
  <si>
    <t>Positive Impacts</t>
  </si>
  <si>
    <t>Negligible; no change in PES</t>
  </si>
  <si>
    <t>Very low / potentially beneficial; negligible improvement in PES (&lt;5% change)</t>
  </si>
  <si>
    <t>-1</t>
  </si>
  <si>
    <t>Low / slightly beneficial; minor improvement in PES (&lt;10% change)</t>
  </si>
  <si>
    <t>-2</t>
  </si>
  <si>
    <t>Medium / moderately beneficial; moderate improvement in PES (&gt;10% change)</t>
  </si>
  <si>
    <t>-3</t>
  </si>
  <si>
    <t>Highly beneficial; large improvement in PES (by one class or more) and/or increase in protection status</t>
  </si>
  <si>
    <t>-4</t>
  </si>
  <si>
    <t>Very highly beneficial; improvement to near-natural state (A or A/B class) and/or major increase in protection status</t>
  </si>
  <si>
    <t>-5</t>
  </si>
  <si>
    <t>NOTE: Positive Impacts must be given a negative Intensity Score</t>
  </si>
  <si>
    <t>*PES of affected watercourses must be considered when scoring Impact Intensity</t>
  </si>
  <si>
    <r>
      <rPr>
        <sz val="10"/>
        <color rgb="FF000000"/>
        <rFont val="Arial"/>
        <family val="2"/>
        <charset val="1"/>
      </rPr>
      <t xml:space="preserve">How big is the area that the activity is impacting on, </t>
    </r>
    <r>
      <rPr>
        <b/>
        <sz val="10"/>
        <color rgb="FF000000"/>
        <rFont val="Arial"/>
        <family val="2"/>
        <charset val="1"/>
      </rPr>
      <t>relative to the size of the impacted watercourses</t>
    </r>
    <r>
      <rPr>
        <sz val="10"/>
        <color rgb="FF000000"/>
        <rFont val="Arial"/>
        <family val="2"/>
        <charset val="1"/>
      </rPr>
      <t>?</t>
    </r>
  </si>
  <si>
    <t xml:space="preserve">Very small portion of watercourse/s impacted (&lt;10% of extent) </t>
  </si>
  <si>
    <t>Moderate portion of watercourse/s impacted (10-60% of extent)</t>
  </si>
  <si>
    <t>Large portion of watercourse/s impacted (60-80%)</t>
  </si>
  <si>
    <t>Most or all of watercourse/s impacted (&gt;80%)</t>
  </si>
  <si>
    <t>Impacts extend into watercourses located well beyond the footprint of the activities</t>
  </si>
  <si>
    <t>How long does the activity impact on the  resource quality?</t>
  </si>
  <si>
    <t>Transient (One day to one month)</t>
  </si>
  <si>
    <t>Short-term (a few months to 5 years) OR repeated infrequently (e.g. annually) for one day to one month</t>
  </si>
  <si>
    <t>Medium-term (5 – 15 years)</t>
  </si>
  <si>
    <t>Long-term (ceases with operational life)</t>
  </si>
  <si>
    <t>Permanent</t>
  </si>
  <si>
    <t>What is the probability that the activity will impact on the resource quality?</t>
  </si>
  <si>
    <t>Improbable / Unlikely</t>
  </si>
  <si>
    <t>Low probability</t>
  </si>
  <si>
    <t>Medium probability</t>
  </si>
  <si>
    <t>Highly probable</t>
  </si>
  <si>
    <t>Definite / Unknown</t>
  </si>
  <si>
    <t>RATING</t>
  </si>
  <si>
    <t>CLASS</t>
  </si>
  <si>
    <t>MANAGEMENT DESCRIPTION</t>
  </si>
  <si>
    <t>1 – 29</t>
  </si>
  <si>
    <t>(L) Low Risk
OR
(+) Positive
(+ +) Highly positive</t>
  </si>
  <si>
    <t xml:space="preserve">Acceptable as is or or with proposed mitigation measures. Impact to watercourses and resource quality small and easily mitigated, or positive. </t>
  </si>
  <si>
    <t>30 – 60</t>
  </si>
  <si>
    <t>(M) Moderate Risk</t>
  </si>
  <si>
    <t>Risk and impact on watercourses are notable and require mitigation measures on a higher level, which costs more and require specialist input. Licence required.</t>
  </si>
  <si>
    <t>61 – 100</t>
  </si>
  <si>
    <t>(H) High Risk</t>
  </si>
  <si>
    <t>Watercourse(s) impacts by the activity are such that they impose a long-term threat on a large scale and lowering of the Reserve. Licence required.</t>
  </si>
  <si>
    <t>A low risk class must be obtained for all activities to be considered for a GA</t>
  </si>
  <si>
    <r>
      <rPr>
        <sz val="10"/>
        <color rgb="FFFF0000"/>
        <rFont val="Arial"/>
        <family val="2"/>
        <charset val="1"/>
      </rPr>
      <t xml:space="preserve">RISK ASSESSMENT </t>
    </r>
    <r>
      <rPr>
        <u/>
        <sz val="10"/>
        <color rgb="FFFF0000"/>
        <rFont val="Arial"/>
        <family val="2"/>
        <charset val="1"/>
      </rPr>
      <t>MUST BE CONDUCTED BY A SACNASP REGISTERED PROFESSIONAL MEMBER</t>
    </r>
    <r>
      <rPr>
        <sz val="10"/>
        <color rgb="FFFF0000"/>
        <rFont val="Arial"/>
        <family val="2"/>
        <charset val="1"/>
      </rPr>
      <t xml:space="preserve"> AND THE ASSESSOR MUST:</t>
    </r>
  </si>
  <si>
    <t>1) CONSIDER ALL THE RELEVANT PHASES OF PROPOSED ACTIVITIES (CONSTRUCTION AND OPERATIONAL PHASES, AS A MINIMUM);</t>
  </si>
  <si>
    <t>3) CONSIDER THE PRESENT ECOLOGICAL STATUS (PES) AND ECOLOGICAL IMPORTANCE &amp; SENSITIVITY (EIS) OF THE WATERCOURSE AS RECEPTOR OF RISKS POSED;</t>
  </si>
  <si>
    <t>4) RATE POSITIVE IMPACTS/RISKS REDUCTION USING NEGATIVE IMPACT INTENSITY SCORES IN THE RISK ASSESSMENT MATRIX;</t>
  </si>
  <si>
    <t>5) INDICATE CONFIDENCE LEVEL OF SCORES PROVIDED IN THE LAST COLUMN AS A CATEGORY (LOW / MEDIUM / HIGH).</t>
  </si>
  <si>
    <t xml:space="preserve">ON THE EXCEL SPREADSHEETS, ROWS THAT ARE NOT NEEDED CAN BE DELETED AND ADDITIONAL ROWS CAN BE ADDED IF REQUIRED </t>
  </si>
  <si>
    <t>DETAILED PROJECT SPECIFICATIONS:</t>
  </si>
  <si>
    <t>Include detailed project description, including all proposed control measures to prevent/minimise impacts on watercourses</t>
  </si>
  <si>
    <t>TABLE 2- INTENSITY OF IMPACT</t>
  </si>
  <si>
    <t>TABLE 3 – SPATIAL SCALE (EXTENT) OF IMPACT</t>
  </si>
  <si>
    <t>TABLE 4 – DURATION OF IMPACT</t>
  </si>
  <si>
    <t>TABLE 5 – LIKELIHOOD OF THE IMPACT</t>
  </si>
  <si>
    <t>TABLE 6: RISK RATING CLASSES</t>
  </si>
  <si>
    <t>2) CONSIDER RISKS TO RESOURCE QUALITY WITH THE PROPOSED CONTROL MEASURES (AS SPECIFIED) ASSUMED TO BE IN PLACE;</t>
  </si>
  <si>
    <t xml:space="preserve">Severity = Intensity + Spatial Scale + Duration 
(&lt;Intensity - Spatial Scale - Duration&gt; for positive impact) </t>
  </si>
  <si>
    <t>Consequence = Severity X Importance rating</t>
  </si>
  <si>
    <r>
      <rPr>
        <b/>
        <sz val="10"/>
        <color rgb="FF000000"/>
        <rFont val="Arial"/>
        <family val="2"/>
      </rPr>
      <t>Moderate</t>
    </r>
    <r>
      <rPr>
        <sz val="10"/>
        <color rgb="FF000000"/>
        <rFont val="Arial"/>
        <family val="2"/>
        <charset val="1"/>
      </rPr>
      <t xml:space="preserve"> = 3</t>
    </r>
  </si>
  <si>
    <r>
      <rPr>
        <b/>
        <sz val="10"/>
        <color rgb="FF000000"/>
        <rFont val="Arial"/>
        <family val="2"/>
      </rPr>
      <t>High</t>
    </r>
    <r>
      <rPr>
        <sz val="10"/>
        <color rgb="FF000000"/>
        <rFont val="Arial"/>
        <family val="2"/>
        <charset val="1"/>
      </rPr>
      <t xml:space="preserve"> = 4</t>
    </r>
  </si>
  <si>
    <r>
      <rPr>
        <b/>
        <sz val="10"/>
        <color rgb="FF000000"/>
        <rFont val="Arial"/>
        <family val="2"/>
      </rPr>
      <t>Very high</t>
    </r>
    <r>
      <rPr>
        <sz val="10"/>
        <color rgb="FF000000"/>
        <rFont val="Arial"/>
        <family val="2"/>
        <charset val="1"/>
      </rPr>
      <t xml:space="preserve"> = 5</t>
    </r>
  </si>
  <si>
    <t>TABLE 7: CALCULATIONS AND MAXIMUM VALUES</t>
  </si>
  <si>
    <t>MAX = 100</t>
  </si>
  <si>
    <t>Importance rating 
(max = 5)</t>
  </si>
  <si>
    <t>Spatial scale 
(max = 5)</t>
  </si>
  <si>
    <t>Duration 
(max = 5)</t>
  </si>
  <si>
    <t>Overall Intensity 
(max = 10)</t>
  </si>
  <si>
    <t>Severity 
(max = 20)</t>
  </si>
  <si>
    <t>Consequence (max = 100)</t>
  </si>
  <si>
    <r>
      <t>Risk to be scored for all relevant phases of the project (</t>
    </r>
    <r>
      <rPr>
        <b/>
        <sz val="9"/>
        <color rgb="FFFF0000"/>
        <rFont val="Arial"/>
        <family val="2"/>
      </rPr>
      <t>factoring in specified control measures</t>
    </r>
    <r>
      <rPr>
        <sz val="9"/>
        <color rgb="FFFF0000"/>
        <rFont val="Arial"/>
        <family val="2"/>
        <charset val="1"/>
      </rPr>
      <t>). MUST BE COMPLETED BY SACNASP PROFESSIONAL MEMBER REGISTERED IN AN APPROPRIATE FIELD OF EXPERTISE.</t>
    </r>
  </si>
  <si>
    <t>Risk Rating</t>
  </si>
  <si>
    <t xml:space="preserve">PROJECT: </t>
  </si>
  <si>
    <t>PROJECT:</t>
  </si>
  <si>
    <t>EI</t>
  </si>
  <si>
    <t>ES</t>
  </si>
  <si>
    <t>Wetland Importance</t>
  </si>
  <si>
    <t>FIELD-VERIFIED ASSESSMENT RESULTS</t>
  </si>
  <si>
    <t>Overall Watercourse Importance</t>
  </si>
  <si>
    <t>Date of assessment:</t>
  </si>
  <si>
    <t xml:space="preserve"> &lt;sign here&gt;</t>
  </si>
  <si>
    <t>To create a summary of the Risk Assessment, complete the following steps:</t>
  </si>
  <si>
    <t>OPTIONAL: SUMMARY OF RISK ASSESSMENT</t>
  </si>
  <si>
    <t>Select "Move or Copy…" option</t>
  </si>
  <si>
    <t xml:space="preserve">In the dialogue box that pops up, tick the "Create a copy" tick-box (at the bottom) and select a location for the summary worksheet [e.g. "(move to end)" of active workbook] </t>
  </si>
  <si>
    <t>OPTIONAL: Rename the worksheet by right-clicking the worksheet tab and selecting "Rename"</t>
  </si>
  <si>
    <t>TABLE 1 – IMPORTANCE OF AFFECTED WATERCOURSE/S</t>
  </si>
  <si>
    <t>What is the overall importance of the watercourse/s, based on the criteria and guidelines provided below?*</t>
  </si>
  <si>
    <r>
      <rPr>
        <b/>
        <sz val="10"/>
        <color rgb="FF000000"/>
        <rFont val="Arial"/>
        <family val="2"/>
      </rPr>
      <t>Low / Very low</t>
    </r>
    <r>
      <rPr>
        <sz val="10"/>
        <color rgb="FF000000"/>
        <rFont val="Arial"/>
        <family val="2"/>
        <charset val="1"/>
      </rPr>
      <t xml:space="preserve"> = 2</t>
    </r>
  </si>
  <si>
    <t>* EI=Ecological Importance; EIS=Ecological Importance &amp; Sensitivity; OESA=Other Ecological Support Areas; IUCN=International Union for Conservation of Nature;  CESA=Critical Ecological Support Area; NBA=National Biodiversity Assessment; VU=Vulnerable; NT=Near Threatened; EN=Endangered; CR=Critically Endangered; CBA=Critical Biodiversity Area; FEPA=Freshwater Ecosystem Priority Area; KBA=Key Biodiversity Area; IBA=Important Bird Area.</t>
  </si>
  <si>
    <r>
      <rPr>
        <b/>
        <sz val="10"/>
        <color rgb="FF000000"/>
        <rFont val="Arial"/>
        <family val="2"/>
      </rPr>
      <t>Low or Very Low EI / EIS / Wetland Importance rating</t>
    </r>
    <r>
      <rPr>
        <sz val="10"/>
        <color rgb="FF000000"/>
        <rFont val="Arial"/>
        <family val="2"/>
        <charset val="1"/>
      </rPr>
      <t xml:space="preserve">; </t>
    </r>
    <r>
      <rPr>
        <u/>
        <sz val="10"/>
        <color rgb="FF000000"/>
        <rFont val="Arial"/>
        <family val="2"/>
      </rPr>
      <t>OR</t>
    </r>
    <r>
      <rPr>
        <sz val="10"/>
        <color rgb="FF000000"/>
        <rFont val="Arial"/>
        <family val="2"/>
        <charset val="1"/>
      </rPr>
      <t>, 
If EI/EIS has not been determined, Low rating based on presence of: 
- no areas identified to be of conservation importance (i.e. OESA at most); and/or 
- only species/habitats of Least Concern on the IUCN Red List or on a regional/national Red List (including freshwater ecosystem types of Least Concern in terms of the NBA); and/or 
- only species which are common and widespread and/or habitats of low conservation interest; and/or
- highly degraded habitat of extremely small size</t>
    </r>
  </si>
  <si>
    <r>
      <rPr>
        <b/>
        <sz val="10"/>
        <color rgb="FF000000"/>
        <rFont val="Arial"/>
        <family val="2"/>
      </rPr>
      <t>Medium EI / EIS / Wetland Importance rating</t>
    </r>
    <r>
      <rPr>
        <sz val="10"/>
        <color rgb="FF000000"/>
        <rFont val="Arial"/>
        <family val="2"/>
        <charset val="1"/>
      </rPr>
      <t xml:space="preserve">; </t>
    </r>
    <r>
      <rPr>
        <u/>
        <sz val="10"/>
        <color rgb="FF000000"/>
        <rFont val="Arial"/>
        <family val="2"/>
      </rPr>
      <t>OR</t>
    </r>
    <r>
      <rPr>
        <sz val="10"/>
        <color rgb="FF000000"/>
        <rFont val="Arial"/>
        <family val="2"/>
        <charset val="1"/>
      </rPr>
      <t xml:space="preserve">, 
If EI/EIS has not been determined, Moderate rating based on presence of: 
- CESAs; and/or
- species/habitats listed as VU or NT on the IUCN Red List or on a regional/national Red List (including VU/NT freshwater ecosystem types in terms of the NBA); and/or
- functionality as an important ecological corridor or buffer area </t>
    </r>
  </si>
  <si>
    <t>(If no formal assessment of EI / EIS / Wetland Importance has been completed, assign rating according to criterion below that results in the highest score)</t>
  </si>
  <si>
    <r>
      <rPr>
        <b/>
        <sz val="10"/>
        <color rgb="FF000000"/>
        <rFont val="Arial"/>
        <family val="2"/>
      </rPr>
      <t>High EI / EIS / Wetland Importance rating</t>
    </r>
    <r>
      <rPr>
        <sz val="10"/>
        <color rgb="FF000000"/>
        <rFont val="Arial"/>
        <family val="2"/>
        <charset val="1"/>
      </rPr>
      <t xml:space="preserve">; </t>
    </r>
    <r>
      <rPr>
        <u/>
        <sz val="10"/>
        <color rgb="FF000000"/>
        <rFont val="Arial"/>
        <family val="2"/>
      </rPr>
      <t>OR</t>
    </r>
    <r>
      <rPr>
        <sz val="10"/>
        <color rgb="FF000000"/>
        <rFont val="Arial"/>
        <family val="2"/>
        <charset val="1"/>
      </rPr>
      <t>, 
If EI/EIS has not been determined, High rating based on presence of: 
- CBA2; and/or
- species or degraded habitats (in poor condition) listed as EN or CR on the IUCN Red List or on a regional/national Red List (including EN/CR freshwater ecosystem types in terms of the NBA)</t>
    </r>
  </si>
  <si>
    <r>
      <rPr>
        <b/>
        <sz val="10"/>
        <color rgb="FF000000"/>
        <rFont val="Arial"/>
        <family val="2"/>
      </rPr>
      <t>Very high EI / EIS / Wetland Importance rating</t>
    </r>
    <r>
      <rPr>
        <sz val="10"/>
        <color rgb="FF000000"/>
        <rFont val="Arial"/>
        <family val="2"/>
        <charset val="1"/>
      </rPr>
      <t xml:space="preserve">; </t>
    </r>
    <r>
      <rPr>
        <u/>
        <sz val="10"/>
        <color rgb="FF000000"/>
        <rFont val="Arial"/>
        <family val="2"/>
      </rPr>
      <t>OR</t>
    </r>
    <r>
      <rPr>
        <sz val="10"/>
        <color rgb="FF000000"/>
        <rFont val="Arial"/>
        <family val="2"/>
        <charset val="1"/>
      </rPr>
      <t>, 
If EI/EIS has not been determined, Very high rating based on presence of:
-CBA1; and/or 
- FEPA; and/or 
- species or intact habitats (in fair or good condition) listed as EN or CR on the IUCN Red List or on a regional/national Red List (including EN/CR freshwater ecosystem types in terms of the NBA); and/or 
- KBA or IBA or Ramsar site</t>
    </r>
  </si>
  <si>
    <t>Intensity = Maximum Intensity Score (negative value for positive impact) X 2</t>
  </si>
  <si>
    <t>MAX = 10</t>
  </si>
  <si>
    <t>MAX = 20
(MIN = -20 for +ve impacts)</t>
  </si>
  <si>
    <t>Significance\Risk =  Consequence X (Likelihood / 100)</t>
  </si>
  <si>
    <t>Right-click "Risk Assessment" worksheet tab</t>
  </si>
  <si>
    <t>In the duplicated worksheet, select columns D through to X, then right-click the selected area and left-click "Hide" in the pop-up box that appears</t>
  </si>
  <si>
    <t>In the duplicated worksheet that is created ["Risk Assessment (2)"], delete Row 6 (with red text) and any other superfluous rows</t>
  </si>
  <si>
    <t>Unprotect the duplicated worksheet that is created ["Risk Assessment (2)"], if it is still protected, by right-clicking the worksheet tab and selecting (by left-click) "Unprotect Sheet…"</t>
  </si>
  <si>
    <t>RISK ASSESSMENT MATRIX for Section 21 (c) and (i) Water Use activities (Version 2.1.1)</t>
  </si>
  <si>
    <t>RISK ASSESSMENT MATRIX for Section 21 (c) and (i) Water Use activities - Version 2.1.1</t>
  </si>
  <si>
    <t>RISK RATING TABLES  [for Risk Assessment Matrix (version 2.1.1): Section 21 (c) and (i) Water Use Authorisation]</t>
  </si>
  <si>
    <t>&lt;1b&gt; Sedimentation/ changes to sediment regime from unconsolidated material being washed into watercourses</t>
  </si>
  <si>
    <t>C</t>
  </si>
  <si>
    <t>High</t>
  </si>
  <si>
    <t>Replacement of two culverts (DR1791 and DR1602) in Garden Route District Municipality</t>
  </si>
  <si>
    <t>Varings</t>
  </si>
  <si>
    <t>Wetland (incl. pans)</t>
  </si>
  <si>
    <t>Very high</t>
  </si>
  <si>
    <t>Moderate</t>
  </si>
  <si>
    <t>Leermansdrift</t>
  </si>
  <si>
    <t>COLIN FORDHAM</t>
  </si>
  <si>
    <t>400166/14</t>
  </si>
  <si>
    <t>05/10/2025</t>
  </si>
  <si>
    <t>&lt;1&gt; Site preparation, access, demarcation, and establishment of site camp (Vegetation clearence,installation of coffer dam, diversion pipe and silt traps in watercourse)</t>
  </si>
  <si>
    <t>&lt;2&gt; Construction of temporary by-pass road and removal of old culvert</t>
  </si>
  <si>
    <t>&lt;1&gt;Removal of temporary By-Pass road</t>
  </si>
  <si>
    <t>&lt;2&gt; Use of new culvert and rehabilitation of site</t>
  </si>
  <si>
    <t>Leermansdrift and Varings Rivers</t>
  </si>
  <si>
    <t>&lt;1a&gt; Temporary disturbance to aquatic habitat and biota</t>
  </si>
  <si>
    <t>&lt;2b&gt; Establishment of alien invasive vegetation in disturbed soils (if not controlled)</t>
  </si>
  <si>
    <t>&lt;1c&gt; Flow modification for installation of diversion structure</t>
  </si>
  <si>
    <t xml:space="preserve">&lt;2a&gt; Burying of aquatic habitat and biota by infilling for temporary bypass route </t>
  </si>
  <si>
    <t>&lt;2a&gt; Changes to flow due to new design resulting in erosion downstream (if not prevented)</t>
  </si>
  <si>
    <t>&lt;2c&gt; Stabilisation of erosion due to appropriate new culvert design and successful rehabilitatioon of the watercourse (Positive)</t>
  </si>
  <si>
    <t>&lt;1a&gt; Sedimentation and burying of habitat downstream due to soil disturbance from excavations</t>
  </si>
  <si>
    <t>&lt;3&gt;Construction of new culvert in a wetland requiring clearance of vegetation for the larger structure and earthworks in the river and on the riverbanks</t>
  </si>
  <si>
    <t>&lt;3a&gt; Physical disturbance of habitat and to biota</t>
  </si>
  <si>
    <t>&lt;2b&gt; Sedimentation due to infilling of material for bypass route and from soil disturbance from excavations to remove old structure</t>
  </si>
  <si>
    <t>&lt;2c&gt; Changes to water quality due to increased turbidity from excavations and infilling, as well as potential contamination from construction pollutants (like hydrocarbons from machinery leaks)</t>
  </si>
  <si>
    <t>&lt;3b&gt; Sedimentation from soil movement in the watercourse, exposure of bare soils, decreased soil binding capacity and cohesion on banks</t>
  </si>
  <si>
    <t>&lt;3c&gt; Temporary low-flow path changes for diversion of water during construction</t>
  </si>
  <si>
    <t>&lt;3d&gt; Short-term water quality deterioration from turbidity and potential pollutants (cement/hydrocarbons/ litter)</t>
  </si>
  <si>
    <t>Medium</t>
  </si>
  <si>
    <t>Mitigation measures:
•	A construction method statement must be compiled and available on site. Use the smallest possible working corridor. Outside the working corridor, all watercourses are to be considered no go areas.
•	The construction boundary must be clearly demarcated, especially on the downstream side.
•	Vegetation removal must be avoided as far as possible. Prior to commencement, any indigenous instream vegetation in the construction corridor must be moved to a similar location instream, outside of the working area, permanently, or for use in rehabilitation.
•	Remove any alien plant species within the working corridor and as far as possible along the reach.
•	The longitudinal gradient must not be altered in a way that results in erosion downstream or impoundment of flows upstream. The cross sectional profile of the bed and banks must also be restored as far as possible to pre-construction state.
•	Flow across the width of the wetland must not be confined. The design must allow for unhindered longitudinal flow through the structure and erosion protection downslope with energy dissipaters such as dense baffles.
•	The stormwater road side drains and outlets should be formalised and stabilised to manage the increase of surface water flows directly into the watercourse.
•	Sedimentation must be minimised with appropriate measures.
•	Stockpiles must not be located within 30 metres of the riparian zone. The furthest threshold must be adhered to. Erosion control measures including silt fences, low soil berms and/or shutter boards must be put in place around the stockpiles to limit sediment runoff from stockpiles.
•	Where possible, construction activities should be conducted during the drier months of the year to minimise the possibility of erosion, sedimentation and transport of suspended solids associated with disturbed areas and rainfall events. Planning for such a situation must be undertaken.
•	Coarse bedding material or geotextile wrapped dump rock must be considered for bypass road. Or a similar design which can be easily removed without causing sediment to remain in the watercourse.
•	Spills or leaks from vehicles or machinery must be entirely avoided. Cement/concrete batching is to be located in an area of low environmental sensitivity away from the river channel and pre-approved by the ECO. No batching activities shall occur on unprotected ground. Adequate surface protection will be required. Concrete batching should be restricted to a level and bunded/sealed surface above the riverbanks.
•	Contaminated water containing fuel, oil or other hazardous substances must never be released into the environment. It must be disposed of at a registered site.
•	Diversions must be temporary in nature and no permanent walls, berms or dams may be installed within a watercourse. Sandbags used in any diversion or for any other activity within a watercourse must be in a good condition, so that they do not burst and empty sediment into the watercourse. Upon completion of the construction at the site, the diversions shall be removed to restore natural flow patterns. Under no circumstance shall a new channel or drainage canals be excavated to divert water away from construction activities.
•	Monitoring should be conducted before commencement to confirm demarcations are in place and indigenous vegetation is relocated where possible nearby, once a week during construction within the river, and bi-monthly post-construction and rehabilitation for a period of three months or until fully rehabilitated according to ECO.</t>
  </si>
  <si>
    <t xml:space="preserve">Two road culverts within the Garden Route District Municipality require removal and replacement due to significant structural damage from flood events. One crosses the Leermansdrift River along the DR1791 road near Wittedrift, while the other crosses the Varings River on DR1602 road in Jonkersberg.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</si>
</sst>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numFmts>
  <fonts count="38" x14ac:knownFonts="1">
    <font>
      <sz val="11"/>
      <color rgb="FF000000"/>
      <name val="Calibri"/>
      <charset val="1"/>
    </font>
    <font>
      <b/>
      <sz val="12"/>
      <color rgb="FF0000FF"/>
      <name val="Arial"/>
      <family val="2"/>
      <charset val="1"/>
    </font>
    <font>
      <b/>
      <sz val="12"/>
      <color rgb="FF000000"/>
      <name val="Arial"/>
      <family val="2"/>
      <charset val="1"/>
    </font>
    <font>
      <b/>
      <sz val="10"/>
      <color rgb="FF000000"/>
      <name val="Arial"/>
      <family val="2"/>
      <charset val="1"/>
    </font>
    <font>
      <sz val="10"/>
      <color rgb="FF000000"/>
      <name val="Arial"/>
      <family val="2"/>
      <charset val="1"/>
    </font>
    <font>
      <sz val="12"/>
      <color rgb="FF000000"/>
      <name val="Arial"/>
      <family val="2"/>
      <charset val="1"/>
    </font>
    <font>
      <sz val="10"/>
      <color rgb="FF000000"/>
      <name val="Calibri"/>
      <family val="2"/>
      <charset val="1"/>
    </font>
    <font>
      <sz val="9"/>
      <color rgb="FFFF0000"/>
      <name val="Arial"/>
      <family val="2"/>
      <charset val="1"/>
    </font>
    <font>
      <sz val="9"/>
      <color rgb="FF000000"/>
      <name val="Arial"/>
      <family val="2"/>
      <charset val="1"/>
    </font>
    <font>
      <b/>
      <sz val="9"/>
      <color rgb="FFFF0000"/>
      <name val="Arial"/>
      <family val="2"/>
      <charset val="1"/>
    </font>
    <font>
      <b/>
      <sz val="9"/>
      <name val="Arial"/>
      <family val="2"/>
      <charset val="1"/>
    </font>
    <font>
      <b/>
      <sz val="9"/>
      <color rgb="FF000000"/>
      <name val="Arial"/>
      <family val="2"/>
      <charset val="1"/>
    </font>
    <font>
      <sz val="9"/>
      <name val="Arial"/>
      <family val="2"/>
      <charset val="1"/>
    </font>
    <font>
      <sz val="11"/>
      <color rgb="FF000000"/>
      <name val="Calibri"/>
      <family val="2"/>
      <charset val="1"/>
    </font>
    <font>
      <b/>
      <sz val="11"/>
      <color rgb="FF000000"/>
      <name val="Calibri"/>
      <family val="2"/>
      <charset val="1"/>
    </font>
    <font>
      <b/>
      <sz val="14"/>
      <color rgb="FF000000"/>
      <name val="Arial"/>
      <family val="2"/>
      <charset val="1"/>
    </font>
    <font>
      <b/>
      <sz val="10"/>
      <color rgb="FFFF0000"/>
      <name val="Arial"/>
      <family val="2"/>
      <charset val="1"/>
    </font>
    <font>
      <sz val="10"/>
      <color rgb="FFFF0000"/>
      <name val="Arial"/>
      <family val="2"/>
      <charset val="1"/>
    </font>
    <font>
      <u/>
      <sz val="10"/>
      <color rgb="FFFF0000"/>
      <name val="Arial"/>
      <family val="2"/>
      <charset val="1"/>
    </font>
    <font>
      <b/>
      <sz val="10"/>
      <color rgb="FF0000CC"/>
      <name val="Arial"/>
      <family val="2"/>
      <charset val="1"/>
    </font>
    <font>
      <b/>
      <sz val="12"/>
      <color rgb="FF0000FF"/>
      <name val="Arial"/>
      <family val="2"/>
    </font>
    <font>
      <sz val="11"/>
      <color rgb="FF000000"/>
      <name val="Arial"/>
      <family val="2"/>
    </font>
    <font>
      <b/>
      <sz val="12"/>
      <color rgb="FF000000"/>
      <name val="Arial"/>
      <family val="2"/>
    </font>
    <font>
      <b/>
      <sz val="10"/>
      <color rgb="FF000000"/>
      <name val="Arial"/>
      <family val="2"/>
    </font>
    <font>
      <b/>
      <sz val="10"/>
      <name val="Arial"/>
      <family val="2"/>
    </font>
    <font>
      <sz val="10"/>
      <color rgb="FF000000"/>
      <name val="Arial"/>
      <family val="2"/>
    </font>
    <font>
      <b/>
      <sz val="11"/>
      <color rgb="FF000000"/>
      <name val="Arial"/>
      <family val="2"/>
    </font>
    <font>
      <sz val="9"/>
      <color indexed="81"/>
      <name val="Tahoma"/>
      <family val="2"/>
    </font>
    <font>
      <sz val="10"/>
      <color indexed="81"/>
      <name val="Calibri"/>
      <family val="2"/>
      <scheme val="minor"/>
    </font>
    <font>
      <b/>
      <sz val="10"/>
      <color indexed="81"/>
      <name val="Calibri"/>
      <family val="2"/>
      <scheme val="minor"/>
    </font>
    <font>
      <sz val="10"/>
      <color rgb="FF000000"/>
      <name val="Calibri"/>
      <family val="2"/>
    </font>
    <font>
      <b/>
      <sz val="10"/>
      <color rgb="FF000000"/>
      <name val="Calibri"/>
      <family val="2"/>
    </font>
    <font>
      <sz val="9"/>
      <name val="Arial"/>
      <family val="2"/>
    </font>
    <font>
      <sz val="11"/>
      <color rgb="FF000000"/>
      <name val="Calibri"/>
      <family val="2"/>
    </font>
    <font>
      <b/>
      <sz val="9"/>
      <color rgb="FFFF0000"/>
      <name val="Arial"/>
      <family val="2"/>
    </font>
    <font>
      <sz val="10"/>
      <color indexed="81"/>
      <name val="Calibri"/>
      <family val="2"/>
    </font>
    <font>
      <b/>
      <sz val="11"/>
      <color rgb="FF000000"/>
      <name val="Calibri"/>
      <family val="2"/>
    </font>
    <font>
      <u/>
      <sz val="10"/>
      <color rgb="FF000000"/>
      <name val="Arial"/>
      <family val="2"/>
    </font>
  </fonts>
  <fills count="12">
    <fill>
      <patternFill patternType="none"/>
    </fill>
    <fill>
      <patternFill patternType="gray125"/>
    </fill>
    <fill>
      <patternFill patternType="solid">
        <fgColor rgb="FFBFBFBF"/>
        <bgColor rgb="FFD9D9D9"/>
      </patternFill>
    </fill>
    <fill>
      <patternFill patternType="solid">
        <fgColor rgb="FF3465A4"/>
        <bgColor rgb="FF376092"/>
      </patternFill>
    </fill>
    <fill>
      <patternFill patternType="solid">
        <fgColor rgb="FFFFFFFF"/>
        <bgColor rgb="FFFFFFCC"/>
      </patternFill>
    </fill>
    <fill>
      <patternFill patternType="solid">
        <fgColor rgb="FF376092"/>
        <bgColor rgb="FF3465A4"/>
      </patternFill>
    </fill>
    <fill>
      <patternFill patternType="solid">
        <fgColor rgb="FFD9D9D9"/>
        <bgColor rgb="FFBFBFBF"/>
      </patternFill>
    </fill>
    <fill>
      <patternFill patternType="solid">
        <fgColor rgb="FF00FF00"/>
        <bgColor rgb="FF00CC00"/>
      </patternFill>
    </fill>
    <fill>
      <patternFill patternType="solid">
        <fgColor rgb="FFFFC000"/>
        <bgColor rgb="FFFF9900"/>
      </patternFill>
    </fill>
    <fill>
      <patternFill patternType="solid">
        <fgColor rgb="FFFF0000"/>
        <bgColor rgb="FF993300"/>
      </patternFill>
    </fill>
    <fill>
      <patternFill patternType="solid">
        <fgColor rgb="FFBFBFBF"/>
        <bgColor theme="0" tint="-0.24994659260841701"/>
      </patternFill>
    </fill>
    <fill>
      <patternFill patternType="solid">
        <fgColor theme="0" tint="-0.24994659260841701"/>
        <bgColor indexed="64"/>
      </patternFill>
    </fill>
  </fills>
  <borders count="49">
    <border>
      <left/>
      <right/>
      <top/>
      <bottom/>
      <diagonal/>
    </border>
    <border>
      <left style="medium">
        <color auto="1"/>
      </left>
      <right style="medium">
        <color auto="1"/>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s>
  <cellStyleXfs count="1">
    <xf numFmtId="0" fontId="0" fillId="0" borderId="0"/>
  </cellStyleXfs>
  <cellXfs count="204">
    <xf numFmtId="0" fontId="0" fillId="0" borderId="0" xfId="0"/>
    <xf numFmtId="0" fontId="1" fillId="0" borderId="0" xfId="0" applyFont="1" applyProtection="1">
      <protection locked="0"/>
    </xf>
    <xf numFmtId="0" fontId="2" fillId="0" borderId="0" xfId="0" applyFont="1" applyProtection="1">
      <protection locked="0"/>
    </xf>
    <xf numFmtId="0" fontId="0" fillId="0" borderId="0" xfId="0" applyProtection="1">
      <protection locked="0"/>
    </xf>
    <xf numFmtId="0" fontId="5" fillId="0" borderId="0" xfId="0" applyFont="1" applyProtection="1">
      <protection locked="0"/>
    </xf>
    <xf numFmtId="0" fontId="5" fillId="0" borderId="0" xfId="0" applyFont="1"/>
    <xf numFmtId="0" fontId="4" fillId="0" borderId="0" xfId="0" applyFont="1" applyProtection="1">
      <protection locked="0"/>
    </xf>
    <xf numFmtId="0" fontId="3" fillId="0" borderId="0" xfId="0" applyFont="1" applyProtection="1">
      <protection locked="0"/>
    </xf>
    <xf numFmtId="0" fontId="4" fillId="0" borderId="0" xfId="0" applyFont="1"/>
    <xf numFmtId="0" fontId="6" fillId="0" borderId="0" xfId="0" applyFont="1"/>
    <xf numFmtId="0" fontId="4" fillId="0" borderId="0" xfId="0" applyFont="1" applyAlignment="1" applyProtection="1">
      <alignment horizontal="left"/>
      <protection locked="0"/>
    </xf>
    <xf numFmtId="0" fontId="7" fillId="0" borderId="0" xfId="0" applyFont="1" applyProtection="1">
      <protection locked="0"/>
    </xf>
    <xf numFmtId="0" fontId="8" fillId="0" borderId="0" xfId="0" applyFont="1"/>
    <xf numFmtId="0" fontId="8" fillId="0" borderId="0" xfId="0" applyFont="1" applyProtection="1">
      <protection locked="0"/>
    </xf>
    <xf numFmtId="0" fontId="9" fillId="0" borderId="0" xfId="0" applyFont="1" applyProtection="1">
      <protection locked="0"/>
    </xf>
    <xf numFmtId="0" fontId="8" fillId="3" borderId="2" xfId="0" applyFont="1" applyFill="1" applyBorder="1" applyAlignment="1" applyProtection="1">
      <alignment vertical="top" wrapText="1"/>
      <protection locked="0"/>
    </xf>
    <xf numFmtId="0" fontId="8" fillId="3" borderId="14" xfId="0" applyFont="1" applyFill="1" applyBorder="1" applyAlignment="1" applyProtection="1">
      <alignment vertical="top" wrapText="1"/>
      <protection locked="0"/>
    </xf>
    <xf numFmtId="0" fontId="8" fillId="3" borderId="15" xfId="0" applyFont="1" applyFill="1" applyBorder="1" applyAlignment="1" applyProtection="1">
      <alignment vertical="top" wrapText="1"/>
      <protection locked="0"/>
    </xf>
    <xf numFmtId="0" fontId="8" fillId="3" borderId="16" xfId="0" applyFont="1" applyFill="1" applyBorder="1" applyAlignment="1" applyProtection="1">
      <alignment vertical="top" wrapText="1"/>
      <protection locked="0"/>
    </xf>
    <xf numFmtId="0" fontId="8" fillId="3" borderId="2" xfId="0" applyFont="1" applyFill="1" applyBorder="1" applyAlignment="1" applyProtection="1">
      <alignment horizontal="center" vertical="top" wrapText="1"/>
      <protection locked="0"/>
    </xf>
    <xf numFmtId="0" fontId="11" fillId="3" borderId="2" xfId="0" applyFont="1" applyFill="1" applyBorder="1" applyAlignment="1">
      <alignment horizontal="center" vertical="top" wrapText="1"/>
    </xf>
    <xf numFmtId="0" fontId="8" fillId="3" borderId="2" xfId="0" applyFont="1" applyFill="1" applyBorder="1" applyAlignment="1">
      <alignment vertical="top" wrapText="1"/>
    </xf>
    <xf numFmtId="0" fontId="12" fillId="3" borderId="2" xfId="0" applyFont="1" applyFill="1" applyBorder="1" applyAlignment="1" applyProtection="1">
      <alignment vertical="top" wrapText="1"/>
      <protection locked="0"/>
    </xf>
    <xf numFmtId="0" fontId="11" fillId="3" borderId="2" xfId="0" applyFont="1" applyFill="1" applyBorder="1" applyAlignment="1" applyProtection="1">
      <alignment vertical="center" wrapText="1"/>
      <protection locked="0"/>
    </xf>
    <xf numFmtId="0" fontId="12" fillId="0" borderId="18" xfId="0" applyFont="1" applyBorder="1" applyAlignment="1" applyProtection="1">
      <alignment horizontal="left" vertical="top" wrapText="1"/>
      <protection locked="0"/>
    </xf>
    <xf numFmtId="0" fontId="12" fillId="0" borderId="19" xfId="0" applyFont="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2" fillId="5" borderId="20" xfId="0" applyFont="1" applyFill="1" applyBorder="1" applyAlignment="1" applyProtection="1">
      <alignment horizontal="center" vertical="top" wrapText="1"/>
      <protection locked="0"/>
    </xf>
    <xf numFmtId="0" fontId="12" fillId="0" borderId="21" xfId="0" applyFont="1" applyBorder="1" applyAlignment="1" applyProtection="1">
      <alignment horizontal="center" vertical="center" wrapText="1"/>
      <protection locked="0"/>
    </xf>
    <xf numFmtId="0" fontId="12" fillId="5" borderId="20" xfId="0" applyFont="1" applyFill="1" applyBorder="1" applyAlignment="1" applyProtection="1">
      <alignment horizontal="center" vertical="center" wrapText="1"/>
      <protection locked="0"/>
    </xf>
    <xf numFmtId="0" fontId="10" fillId="0" borderId="21" xfId="0" applyFont="1" applyBorder="1" applyAlignment="1">
      <alignment horizontal="center" vertical="center" wrapText="1"/>
    </xf>
    <xf numFmtId="0" fontId="8" fillId="0" borderId="19"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12" fillId="5" borderId="20" xfId="0" applyFont="1" applyFill="1" applyBorder="1" applyAlignment="1" applyProtection="1">
      <alignment horizontal="left" vertical="center" wrapText="1"/>
      <protection locked="0"/>
    </xf>
    <xf numFmtId="0" fontId="10" fillId="0" borderId="20" xfId="0" applyFont="1" applyBorder="1" applyAlignment="1">
      <alignment horizontal="center" vertical="center" wrapText="1"/>
    </xf>
    <xf numFmtId="0" fontId="10" fillId="3" borderId="20" xfId="0" applyFont="1" applyFill="1" applyBorder="1" applyAlignment="1" applyProtection="1">
      <alignment horizontal="center" vertical="center" wrapText="1"/>
      <protection locked="0"/>
    </xf>
    <xf numFmtId="9" fontId="8" fillId="4" borderId="18" xfId="0" applyNumberFormat="1" applyFont="1" applyFill="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8" fillId="3" borderId="23" xfId="0" applyFont="1" applyFill="1" applyBorder="1" applyAlignment="1" applyProtection="1">
      <alignment vertical="top" wrapText="1"/>
      <protection locked="0"/>
    </xf>
    <xf numFmtId="0" fontId="8" fillId="3" borderId="24" xfId="0" applyFont="1" applyFill="1" applyBorder="1" applyAlignment="1" applyProtection="1">
      <alignment vertical="top" wrapText="1"/>
      <protection locked="0"/>
    </xf>
    <xf numFmtId="0" fontId="8" fillId="3" borderId="24" xfId="0" applyFont="1" applyFill="1" applyBorder="1" applyAlignment="1" applyProtection="1">
      <alignment horizontal="center" vertical="top" wrapText="1"/>
      <protection locked="0"/>
    </xf>
    <xf numFmtId="0" fontId="11" fillId="3" borderId="24" xfId="0" applyFont="1" applyFill="1" applyBorder="1" applyAlignment="1">
      <alignment horizontal="center" vertical="top" wrapText="1"/>
    </xf>
    <xf numFmtId="0" fontId="8" fillId="3" borderId="24" xfId="0" applyFont="1" applyFill="1" applyBorder="1" applyAlignment="1">
      <alignment vertical="top" wrapText="1"/>
    </xf>
    <xf numFmtId="0" fontId="12" fillId="3" borderId="24" xfId="0" applyFont="1" applyFill="1" applyBorder="1" applyAlignment="1" applyProtection="1">
      <alignment vertical="top" wrapText="1"/>
      <protection locked="0"/>
    </xf>
    <xf numFmtId="0" fontId="12" fillId="0" borderId="26" xfId="0" applyFont="1" applyBorder="1" applyAlignment="1" applyProtection="1">
      <alignment horizontal="left" vertical="top" wrapText="1"/>
      <protection locked="0"/>
    </xf>
    <xf numFmtId="0" fontId="12" fillId="0" borderId="27" xfId="0" applyFont="1" applyBorder="1" applyAlignment="1" applyProtection="1">
      <alignment horizontal="center" vertical="center" wrapText="1"/>
      <protection locked="0"/>
    </xf>
    <xf numFmtId="0" fontId="10" fillId="0" borderId="27" xfId="0" applyFont="1" applyBorder="1" applyAlignment="1">
      <alignment horizontal="center" vertical="center" wrapText="1"/>
    </xf>
    <xf numFmtId="0" fontId="8" fillId="0" borderId="17"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9" fontId="8" fillId="4" borderId="22" xfId="0" applyNumberFormat="1" applyFont="1" applyFill="1" applyBorder="1" applyAlignment="1" applyProtection="1">
      <alignment horizontal="center" vertical="center" wrapText="1"/>
      <protection locked="0"/>
    </xf>
    <xf numFmtId="0" fontId="11" fillId="0" borderId="27"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22" xfId="0" applyFont="1" applyBorder="1" applyAlignment="1" applyProtection="1">
      <alignment horizontal="left" vertical="top" wrapText="1"/>
      <protection locked="0"/>
    </xf>
    <xf numFmtId="0" fontId="12" fillId="0" borderId="28" xfId="0" applyFont="1" applyBorder="1" applyAlignment="1" applyProtection="1">
      <alignment horizontal="left" vertical="top" wrapText="1"/>
      <protection locked="0"/>
    </xf>
    <xf numFmtId="0" fontId="12" fillId="5" borderId="5" xfId="0" applyFont="1" applyFill="1" applyBorder="1" applyAlignment="1" applyProtection="1">
      <alignment horizontal="center" vertical="top" wrapText="1"/>
      <protection locked="0"/>
    </xf>
    <xf numFmtId="0" fontId="12" fillId="5" borderId="5" xfId="0" applyFont="1" applyFill="1" applyBorder="1" applyAlignment="1" applyProtection="1">
      <alignment horizontal="center" vertical="center" wrapText="1"/>
      <protection locked="0"/>
    </xf>
    <xf numFmtId="0" fontId="12" fillId="5" borderId="5" xfId="0" applyFont="1" applyFill="1" applyBorder="1" applyAlignment="1" applyProtection="1">
      <alignment horizontal="left" vertical="center" wrapText="1"/>
      <protection locked="0"/>
    </xf>
    <xf numFmtId="0" fontId="10" fillId="3" borderId="5" xfId="0" applyFont="1" applyFill="1" applyBorder="1" applyAlignment="1" applyProtection="1">
      <alignment horizontal="center" vertical="center" wrapText="1"/>
      <protection locked="0"/>
    </xf>
    <xf numFmtId="0" fontId="4" fillId="0" borderId="32" xfId="0" applyFont="1" applyBorder="1"/>
    <xf numFmtId="0" fontId="4" fillId="0" borderId="33" xfId="0" applyFont="1" applyBorder="1"/>
    <xf numFmtId="0" fontId="4" fillId="0" borderId="34" xfId="0" applyFont="1" applyBorder="1"/>
    <xf numFmtId="0" fontId="4" fillId="0" borderId="35" xfId="0" applyFont="1" applyBorder="1"/>
    <xf numFmtId="0" fontId="4" fillId="0" borderId="36" xfId="0" applyFont="1" applyBorder="1"/>
    <xf numFmtId="0" fontId="15" fillId="0" borderId="0" xfId="0" applyFont="1" applyAlignment="1">
      <alignment horizontal="center" vertical="center"/>
    </xf>
    <xf numFmtId="0" fontId="3" fillId="0" borderId="0" xfId="0" applyFont="1"/>
    <xf numFmtId="0" fontId="4" fillId="2" borderId="37" xfId="0" applyFont="1" applyFill="1" applyBorder="1"/>
    <xf numFmtId="0" fontId="4" fillId="2" borderId="29" xfId="0" applyFont="1" applyFill="1" applyBorder="1"/>
    <xf numFmtId="0" fontId="4" fillId="0" borderId="38" xfId="0" applyFont="1" applyBorder="1" applyAlignment="1">
      <alignment horizontal="left" vertical="top"/>
    </xf>
    <xf numFmtId="0" fontId="4" fillId="0" borderId="39" xfId="0" applyFont="1" applyBorder="1" applyAlignment="1">
      <alignment horizontal="center"/>
    </xf>
    <xf numFmtId="0" fontId="4" fillId="0" borderId="23" xfId="0" applyFont="1" applyBorder="1" applyAlignment="1">
      <alignment horizontal="left" vertical="top"/>
    </xf>
    <xf numFmtId="0" fontId="4" fillId="0" borderId="22" xfId="0" applyFont="1" applyBorder="1" applyAlignment="1">
      <alignment horizontal="center"/>
    </xf>
    <xf numFmtId="0" fontId="4" fillId="0" borderId="11" xfId="0" applyFont="1" applyBorder="1" applyAlignment="1">
      <alignment horizontal="left" vertical="top" wrapText="1"/>
    </xf>
    <xf numFmtId="0" fontId="4" fillId="0" borderId="13" xfId="0" applyFont="1" applyBorder="1" applyAlignment="1">
      <alignment horizontal="center"/>
    </xf>
    <xf numFmtId="0" fontId="4" fillId="0" borderId="35" xfId="0" applyFont="1" applyBorder="1" applyAlignment="1">
      <alignment wrapText="1"/>
    </xf>
    <xf numFmtId="0" fontId="4" fillId="0" borderId="23" xfId="0" applyFont="1" applyBorder="1" applyAlignment="1">
      <alignment horizontal="left" vertical="top" wrapText="1"/>
    </xf>
    <xf numFmtId="0" fontId="4" fillId="0" borderId="22" xfId="0" applyFont="1" applyBorder="1" applyAlignment="1">
      <alignment horizontal="center" wrapText="1"/>
    </xf>
    <xf numFmtId="0" fontId="4" fillId="0" borderId="0" xfId="0" applyFont="1" applyAlignment="1">
      <alignment wrapText="1"/>
    </xf>
    <xf numFmtId="0" fontId="4" fillId="0" borderId="36" xfId="0" applyFont="1" applyBorder="1" applyAlignment="1">
      <alignment wrapText="1"/>
    </xf>
    <xf numFmtId="0" fontId="3" fillId="0" borderId="0" xfId="0" applyFont="1" applyAlignment="1">
      <alignment horizontal="left" vertical="top" wrapText="1"/>
    </xf>
    <xf numFmtId="0" fontId="4" fillId="0" borderId="0" xfId="0" applyFont="1" applyAlignment="1">
      <alignment horizontal="center"/>
    </xf>
    <xf numFmtId="0" fontId="16" fillId="0" borderId="0" xfId="0" applyFont="1" applyAlignment="1">
      <alignment horizontal="left" vertical="top"/>
    </xf>
    <xf numFmtId="0" fontId="4" fillId="0" borderId="40" xfId="0" applyFont="1" applyBorder="1" applyAlignment="1">
      <alignment wrapText="1"/>
    </xf>
    <xf numFmtId="0" fontId="4" fillId="0" borderId="27" xfId="0" applyFont="1" applyBorder="1" applyAlignment="1">
      <alignment wrapText="1"/>
    </xf>
    <xf numFmtId="0" fontId="4" fillId="0" borderId="11" xfId="0" applyFont="1" applyBorder="1" applyAlignment="1">
      <alignment wrapText="1"/>
    </xf>
    <xf numFmtId="0" fontId="4" fillId="0" borderId="32" xfId="0" applyFont="1" applyBorder="1" applyAlignment="1">
      <alignment wrapText="1"/>
    </xf>
    <xf numFmtId="0" fontId="4" fillId="0" borderId="41" xfId="0" applyFont="1" applyBorder="1" applyAlignment="1">
      <alignment horizontal="center" wrapText="1"/>
    </xf>
    <xf numFmtId="0" fontId="4" fillId="0" borderId="42" xfId="0" applyFont="1" applyBorder="1" applyAlignment="1">
      <alignment wrapText="1"/>
    </xf>
    <xf numFmtId="0" fontId="4" fillId="0" borderId="18" xfId="0" applyFont="1" applyBorder="1" applyAlignment="1">
      <alignment horizontal="center" wrapText="1"/>
    </xf>
    <xf numFmtId="0" fontId="4" fillId="0" borderId="43" xfId="0" applyFont="1" applyBorder="1" applyAlignment="1">
      <alignment wrapText="1"/>
    </xf>
    <xf numFmtId="0" fontId="4" fillId="0" borderId="40" xfId="0" applyFont="1" applyBorder="1"/>
    <xf numFmtId="0" fontId="4" fillId="0" borderId="27" xfId="0" applyFont="1" applyBorder="1"/>
    <xf numFmtId="0" fontId="4" fillId="0" borderId="11" xfId="0" applyFont="1" applyBorder="1"/>
    <xf numFmtId="0" fontId="3" fillId="6" borderId="40" xfId="0" applyFont="1" applyFill="1" applyBorder="1" applyAlignment="1">
      <alignment horizontal="center"/>
    </xf>
    <xf numFmtId="0" fontId="3" fillId="6" borderId="15" xfId="0" applyFont="1" applyFill="1" applyBorder="1" applyAlignment="1">
      <alignment horizontal="center"/>
    </xf>
    <xf numFmtId="0" fontId="3" fillId="6" borderId="39" xfId="0" applyFont="1" applyFill="1" applyBorder="1" applyAlignment="1">
      <alignment horizontal="center"/>
    </xf>
    <xf numFmtId="0" fontId="3" fillId="7" borderId="17" xfId="0" applyFont="1" applyFill="1" applyBorder="1" applyAlignment="1">
      <alignment horizontal="center" vertical="center" wrapText="1"/>
    </xf>
    <xf numFmtId="0" fontId="4" fillId="7" borderId="22" xfId="0" applyFont="1" applyFill="1" applyBorder="1" applyAlignment="1">
      <alignment horizontal="left" vertical="center" wrapText="1"/>
    </xf>
    <xf numFmtId="0" fontId="3" fillId="8" borderId="17" xfId="0" applyFont="1" applyFill="1" applyBorder="1" applyAlignment="1">
      <alignment horizontal="center" vertical="center"/>
    </xf>
    <xf numFmtId="0" fontId="4" fillId="8" borderId="22" xfId="0" applyFont="1" applyFill="1" applyBorder="1" applyAlignment="1">
      <alignment horizontal="left" vertical="center" wrapText="1"/>
    </xf>
    <xf numFmtId="0" fontId="3" fillId="9" borderId="12" xfId="0" applyFont="1" applyFill="1" applyBorder="1" applyAlignment="1">
      <alignment horizontal="center" vertical="center"/>
    </xf>
    <xf numFmtId="0" fontId="4" fillId="9" borderId="13" xfId="0" applyFont="1" applyFill="1" applyBorder="1" applyAlignment="1">
      <alignment horizontal="left" vertical="center" wrapText="1"/>
    </xf>
    <xf numFmtId="0" fontId="16" fillId="0" borderId="0" xfId="0" applyFont="1"/>
    <xf numFmtId="0" fontId="4" fillId="0" borderId="45" xfId="0" applyFont="1" applyBorder="1"/>
    <xf numFmtId="0" fontId="4" fillId="0" borderId="46" xfId="0" applyFont="1" applyBorder="1"/>
    <xf numFmtId="0" fontId="4" fillId="0" borderId="47" xfId="0" applyFont="1" applyBorder="1"/>
    <xf numFmtId="0" fontId="20" fillId="0" borderId="0" xfId="0" applyFont="1" applyProtection="1">
      <protection locked="0"/>
    </xf>
    <xf numFmtId="0" fontId="21" fillId="0" borderId="0" xfId="0" applyFont="1"/>
    <xf numFmtId="0" fontId="25" fillId="3" borderId="2" xfId="0" applyFont="1" applyFill="1" applyBorder="1" applyAlignment="1" applyProtection="1">
      <alignment vertical="top" wrapText="1"/>
      <protection locked="0"/>
    </xf>
    <xf numFmtId="0" fontId="25" fillId="3" borderId="3" xfId="0" applyFont="1" applyFill="1" applyBorder="1" applyAlignment="1" applyProtection="1">
      <alignment horizontal="center" vertical="center" wrapText="1"/>
      <protection locked="0"/>
    </xf>
    <xf numFmtId="49" fontId="25" fillId="4" borderId="4" xfId="0" applyNumberFormat="1" applyFont="1" applyFill="1" applyBorder="1" applyAlignment="1" applyProtection="1">
      <alignment horizontal="center" vertical="center" wrapText="1"/>
      <protection locked="0"/>
    </xf>
    <xf numFmtId="49" fontId="25" fillId="4" borderId="4" xfId="0" applyNumberFormat="1" applyFont="1" applyFill="1" applyBorder="1" applyAlignment="1" applyProtection="1">
      <alignment vertical="center" wrapText="1"/>
      <protection locked="0"/>
    </xf>
    <xf numFmtId="49" fontId="25" fillId="0" borderId="4" xfId="0" applyNumberFormat="1" applyFont="1" applyBorder="1" applyAlignment="1" applyProtection="1">
      <alignment horizontal="center" vertical="center" wrapText="1"/>
      <protection locked="0"/>
    </xf>
    <xf numFmtId="49" fontId="25" fillId="4" borderId="5" xfId="0" applyNumberFormat="1" applyFont="1" applyFill="1" applyBorder="1" applyAlignment="1" applyProtection="1">
      <alignment horizontal="center" vertical="center" wrapText="1"/>
      <protection locked="0"/>
    </xf>
    <xf numFmtId="49" fontId="25" fillId="4" borderId="5" xfId="0" applyNumberFormat="1" applyFont="1" applyFill="1" applyBorder="1" applyAlignment="1" applyProtection="1">
      <alignment vertical="center" wrapText="1"/>
      <protection locked="0"/>
    </xf>
    <xf numFmtId="49" fontId="25" fillId="0" borderId="5" xfId="0" applyNumberFormat="1" applyFont="1" applyBorder="1" applyAlignment="1" applyProtection="1">
      <alignment horizontal="center" vertical="center" wrapText="1"/>
      <protection locked="0"/>
    </xf>
    <xf numFmtId="0" fontId="21" fillId="0" borderId="0" xfId="0" applyFont="1" applyAlignment="1">
      <alignment vertical="top"/>
    </xf>
    <xf numFmtId="9" fontId="4" fillId="0" borderId="13" xfId="0" applyNumberFormat="1" applyFont="1" applyBorder="1" applyAlignment="1">
      <alignment horizontal="center"/>
    </xf>
    <xf numFmtId="9" fontId="4" fillId="0" borderId="22" xfId="0" applyNumberFormat="1" applyFont="1" applyBorder="1" applyAlignment="1">
      <alignment horizontal="center"/>
    </xf>
    <xf numFmtId="9" fontId="4" fillId="0" borderId="39" xfId="0" applyNumberFormat="1" applyFont="1" applyBorder="1" applyAlignment="1">
      <alignment horizontal="center"/>
    </xf>
    <xf numFmtId="0" fontId="4" fillId="0" borderId="39" xfId="0" applyFont="1" applyBorder="1" applyAlignment="1">
      <alignment horizontal="center" vertical="center"/>
    </xf>
    <xf numFmtId="0" fontId="4" fillId="0" borderId="13" xfId="0" applyFont="1" applyBorder="1" applyAlignment="1">
      <alignment horizontal="center" vertical="center"/>
    </xf>
    <xf numFmtId="0" fontId="25" fillId="0" borderId="39" xfId="0" applyFont="1" applyBorder="1" applyAlignment="1">
      <alignment horizontal="center" vertical="center"/>
    </xf>
    <xf numFmtId="0" fontId="25" fillId="0" borderId="22" xfId="0" applyFont="1" applyBorder="1" applyAlignment="1">
      <alignment horizontal="center" vertical="center"/>
    </xf>
    <xf numFmtId="0" fontId="25" fillId="0" borderId="13" xfId="0" applyFont="1" applyBorder="1" applyAlignment="1">
      <alignment horizontal="center" vertical="center"/>
    </xf>
    <xf numFmtId="0" fontId="4" fillId="0" borderId="40" xfId="0" applyFont="1" applyBorder="1" applyAlignment="1">
      <alignment vertical="center"/>
    </xf>
    <xf numFmtId="0" fontId="4" fillId="0" borderId="25" xfId="0" applyFont="1" applyBorder="1" applyAlignment="1">
      <alignment vertical="center" wrapText="1"/>
    </xf>
    <xf numFmtId="0" fontId="4" fillId="0" borderId="27" xfId="0" applyFont="1" applyBorder="1" applyAlignment="1">
      <alignment vertical="center" wrapText="1"/>
    </xf>
    <xf numFmtId="0" fontId="4" fillId="0" borderId="11" xfId="0" applyFont="1" applyBorder="1" applyAlignment="1">
      <alignment vertical="center"/>
    </xf>
    <xf numFmtId="0" fontId="4" fillId="0" borderId="48" xfId="0" applyFont="1" applyBorder="1" applyAlignment="1">
      <alignment horizontal="center" vertical="center" wrapText="1"/>
    </xf>
    <xf numFmtId="0" fontId="4" fillId="0" borderId="22" xfId="0" applyFont="1" applyBorder="1" applyAlignment="1">
      <alignment horizontal="center" vertical="center" wrapText="1"/>
    </xf>
    <xf numFmtId="0" fontId="8" fillId="3" borderId="24" xfId="0" applyFont="1" applyFill="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0" fontId="12" fillId="0" borderId="28"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11" fillId="0" borderId="19" xfId="0" applyFont="1" applyBorder="1" applyAlignment="1">
      <alignment horizontal="center" vertical="center"/>
    </xf>
    <xf numFmtId="0" fontId="11" fillId="3" borderId="24" xfId="0" applyFont="1" applyFill="1" applyBorder="1" applyAlignment="1">
      <alignment vertical="center" wrapText="1"/>
    </xf>
    <xf numFmtId="0" fontId="11" fillId="0" borderId="17" xfId="0" applyFont="1" applyBorder="1" applyAlignment="1">
      <alignment horizontal="center" vertical="center"/>
    </xf>
    <xf numFmtId="0" fontId="0" fillId="0" borderId="22" xfId="0"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21" fillId="0" borderId="0" xfId="0" applyFont="1" applyProtection="1">
      <protection locked="0"/>
    </xf>
    <xf numFmtId="0" fontId="22" fillId="0" borderId="0" xfId="0" applyFont="1"/>
    <xf numFmtId="0" fontId="2" fillId="0" borderId="0" xfId="0" applyFont="1"/>
    <xf numFmtId="0" fontId="1" fillId="0" borderId="0" xfId="0" applyFont="1"/>
    <xf numFmtId="164" fontId="12" fillId="0" borderId="20" xfId="0" applyNumberFormat="1" applyFont="1" applyBorder="1" applyAlignment="1" applyProtection="1">
      <alignment horizontal="center" vertical="center" wrapText="1"/>
      <protection locked="0"/>
    </xf>
    <xf numFmtId="0" fontId="20" fillId="0" borderId="0" xfId="0" applyFont="1"/>
    <xf numFmtId="0" fontId="33" fillId="0" borderId="17" xfId="0" quotePrefix="1" applyFont="1" applyBorder="1" applyAlignment="1">
      <alignment horizontal="center" vertical="center"/>
    </xf>
    <xf numFmtId="0" fontId="25" fillId="0" borderId="40" xfId="0" applyFont="1" applyBorder="1" applyAlignment="1">
      <alignment vertical="center" wrapText="1"/>
    </xf>
    <xf numFmtId="0" fontId="25" fillId="0" borderId="27" xfId="0" applyFont="1" applyBorder="1" applyAlignment="1">
      <alignment vertical="center" wrapText="1"/>
    </xf>
    <xf numFmtId="0" fontId="25" fillId="0" borderId="0" xfId="0" applyFont="1"/>
    <xf numFmtId="0" fontId="25" fillId="0" borderId="11" xfId="0" applyFont="1" applyBorder="1" applyAlignment="1">
      <alignment vertical="center" wrapText="1"/>
    </xf>
    <xf numFmtId="0" fontId="23" fillId="7" borderId="27" xfId="0" applyFont="1" applyFill="1" applyBorder="1" applyAlignment="1">
      <alignment horizontal="center" vertical="center"/>
    </xf>
    <xf numFmtId="0" fontId="23" fillId="8" borderId="27" xfId="0" applyFont="1" applyFill="1" applyBorder="1" applyAlignment="1">
      <alignment horizontal="center" vertical="center"/>
    </xf>
    <xf numFmtId="0" fontId="23" fillId="9" borderId="11" xfId="0" applyFont="1" applyFill="1" applyBorder="1" applyAlignment="1">
      <alignment horizontal="center" vertical="center"/>
    </xf>
    <xf numFmtId="0" fontId="12" fillId="0" borderId="17" xfId="0" applyFont="1" applyBorder="1" applyAlignment="1" applyProtection="1">
      <alignment horizontal="left" vertical="top" wrapText="1"/>
      <protection locked="0"/>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0" borderId="0" xfId="0" applyFont="1" applyAlignment="1">
      <alignment horizontal="left"/>
    </xf>
    <xf numFmtId="0" fontId="3" fillId="0" borderId="0" xfId="0" applyFont="1" applyAlignment="1">
      <alignment horizontal="right" vertical="center"/>
    </xf>
    <xf numFmtId="0" fontId="0" fillId="0" borderId="0" xfId="0" applyAlignment="1">
      <alignment vertical="center"/>
    </xf>
    <xf numFmtId="0" fontId="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0" fillId="3" borderId="9" xfId="0" applyFont="1" applyFill="1" applyBorder="1" applyAlignment="1">
      <alignment horizontal="center" vertical="center" wrapText="1"/>
    </xf>
    <xf numFmtId="0" fontId="10" fillId="5" borderId="9" xfId="0" applyFont="1" applyFill="1" applyBorder="1" applyAlignment="1">
      <alignment horizontal="center" vertical="top" wrapText="1"/>
    </xf>
    <xf numFmtId="0" fontId="32" fillId="2" borderId="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25" xfId="0" applyFont="1" applyBorder="1" applyAlignment="1" applyProtection="1">
      <alignment horizontal="center" vertical="center" textRotation="90" wrapText="1"/>
      <protection locked="0"/>
    </xf>
    <xf numFmtId="0" fontId="12" fillId="0" borderId="17" xfId="0" applyFont="1" applyBorder="1" applyAlignment="1" applyProtection="1">
      <alignment horizontal="left" vertical="top" wrapText="1"/>
      <protection locked="0"/>
    </xf>
    <xf numFmtId="0" fontId="25" fillId="0" borderId="45" xfId="0" applyFont="1" applyBorder="1" applyAlignment="1" applyProtection="1">
      <alignment horizontal="left"/>
      <protection locked="0"/>
    </xf>
    <xf numFmtId="0" fontId="25" fillId="0" borderId="46" xfId="0" applyFont="1" applyBorder="1" applyAlignment="1" applyProtection="1">
      <alignment horizontal="left"/>
      <protection locked="0"/>
    </xf>
    <xf numFmtId="0" fontId="25" fillId="0" borderId="47" xfId="0" applyFont="1" applyBorder="1" applyAlignment="1" applyProtection="1">
      <alignment horizontal="left"/>
      <protection locked="0"/>
    </xf>
    <xf numFmtId="0" fontId="26" fillId="11" borderId="32" xfId="0" applyFont="1" applyFill="1" applyBorder="1" applyAlignment="1">
      <alignment horizontal="left"/>
    </xf>
    <xf numFmtId="0" fontId="26" fillId="11" borderId="33" xfId="0" applyFont="1" applyFill="1" applyBorder="1" applyAlignment="1">
      <alignment horizontal="left"/>
    </xf>
    <xf numFmtId="0" fontId="26" fillId="11" borderId="34" xfId="0" applyFont="1" applyFill="1" applyBorder="1" applyAlignment="1">
      <alignment horizontal="left"/>
    </xf>
    <xf numFmtId="0" fontId="21" fillId="11" borderId="35" xfId="0" applyFont="1" applyFill="1" applyBorder="1" applyAlignment="1">
      <alignment horizontal="left" vertical="top"/>
    </xf>
    <xf numFmtId="0" fontId="21" fillId="11" borderId="0" xfId="0" applyFont="1" applyFill="1" applyAlignment="1">
      <alignment horizontal="left" vertical="top"/>
    </xf>
    <xf numFmtId="0" fontId="21" fillId="11" borderId="36" xfId="0" applyFont="1" applyFill="1" applyBorder="1" applyAlignment="1">
      <alignment horizontal="left" vertical="top"/>
    </xf>
    <xf numFmtId="0" fontId="23" fillId="0" borderId="1" xfId="0" applyFont="1" applyBorder="1" applyAlignment="1">
      <alignment horizontal="center" vertical="center" wrapText="1"/>
    </xf>
    <xf numFmtId="0" fontId="23" fillId="10" borderId="37" xfId="0" applyFont="1" applyFill="1" applyBorder="1" applyAlignment="1">
      <alignment horizontal="center" vertical="center"/>
    </xf>
    <xf numFmtId="0" fontId="0" fillId="0" borderId="9" xfId="0" applyBorder="1" applyAlignment="1">
      <alignment horizontal="center" vertical="center"/>
    </xf>
    <xf numFmtId="0" fontId="0" fillId="0" borderId="29" xfId="0" applyBorder="1" applyAlignment="1">
      <alignment horizontal="center" vertical="center"/>
    </xf>
    <xf numFmtId="0" fontId="24" fillId="0" borderId="1" xfId="0" applyFont="1" applyBorder="1" applyAlignment="1">
      <alignment horizontal="center" vertical="center" wrapText="1"/>
    </xf>
    <xf numFmtId="0" fontId="15" fillId="0" borderId="0" xfId="0" applyFont="1" applyAlignment="1">
      <alignment horizontal="center" vertical="center"/>
    </xf>
    <xf numFmtId="0" fontId="15" fillId="0" borderId="36" xfId="0" applyFont="1" applyBorder="1" applyAlignment="1">
      <alignment horizontal="center" vertical="center"/>
    </xf>
    <xf numFmtId="0" fontId="17" fillId="0" borderId="30" xfId="0" applyFont="1" applyBorder="1" applyAlignment="1">
      <alignment horizontal="left" wrapText="1"/>
    </xf>
    <xf numFmtId="0" fontId="19" fillId="0" borderId="44" xfId="0" applyFont="1" applyBorder="1" applyAlignment="1">
      <alignment horizontal="left" wrapText="1"/>
    </xf>
    <xf numFmtId="0" fontId="25" fillId="0" borderId="0" xfId="0" applyFont="1" applyAlignment="1">
      <alignment horizontal="left" vertical="center" wrapText="1"/>
    </xf>
    <xf numFmtId="0" fontId="17" fillId="0" borderId="31" xfId="0" applyFont="1" applyBorder="1" applyAlignment="1">
      <alignment horizontal="left" wrapText="1"/>
    </xf>
    <xf numFmtId="0" fontId="33" fillId="0" borderId="17" xfId="0" applyFont="1" applyBorder="1" applyAlignment="1">
      <alignment horizontal="left" vertical="center" wrapText="1"/>
    </xf>
    <xf numFmtId="0" fontId="33" fillId="0" borderId="0" xfId="0" applyFont="1" applyAlignment="1">
      <alignment horizontal="left" vertical="center"/>
    </xf>
    <xf numFmtId="0" fontId="36" fillId="0" borderId="0" xfId="0" applyFont="1" applyAlignment="1">
      <alignment horizontal="center"/>
    </xf>
    <xf numFmtId="0" fontId="25" fillId="0" borderId="35" xfId="0" applyFont="1" applyBorder="1" applyAlignment="1" applyProtection="1">
      <alignment horizontal="left" vertical="top"/>
      <protection locked="0"/>
    </xf>
    <xf numFmtId="0" fontId="25" fillId="0" borderId="0" xfId="0" applyFont="1" applyBorder="1" applyAlignment="1" applyProtection="1">
      <alignment horizontal="left" vertical="top"/>
      <protection locked="0"/>
    </xf>
    <xf numFmtId="0" fontId="25" fillId="0" borderId="36" xfId="0" applyFont="1" applyBorder="1" applyAlignment="1" applyProtection="1">
      <alignment horizontal="left" vertical="top"/>
      <protection locked="0"/>
    </xf>
    <xf numFmtId="0" fontId="25" fillId="0" borderId="35" xfId="0" applyFont="1" applyBorder="1" applyAlignment="1" applyProtection="1">
      <alignment horizontal="left" vertical="top" wrapText="1"/>
      <protection locked="0"/>
    </xf>
    <xf numFmtId="0" fontId="25" fillId="0" borderId="32" xfId="0" applyFont="1" applyBorder="1" applyAlignment="1" applyProtection="1">
      <alignment horizontal="left" vertical="top" wrapText="1"/>
      <protection locked="0"/>
    </xf>
    <xf numFmtId="0" fontId="25" fillId="0" borderId="33" xfId="0" applyFont="1" applyBorder="1" applyAlignment="1" applyProtection="1">
      <alignment horizontal="left" vertical="top" wrapText="1"/>
      <protection locked="0"/>
    </xf>
    <xf numFmtId="0" fontId="25" fillId="0" borderId="34" xfId="0" applyFont="1" applyBorder="1" applyAlignment="1" applyProtection="1">
      <alignment horizontal="left" vertical="top" wrapText="1"/>
      <protection locked="0"/>
    </xf>
  </cellXfs>
  <cellStyles count="1">
    <cellStyle name="Normal" xfId="0" builtinId="0"/>
  </cellStyles>
  <dxfs count="14">
    <dxf>
      <font>
        <b/>
        <i val="0"/>
        <sz val="11"/>
        <color rgb="FF000000"/>
        <name val="Calibri"/>
        <charset val="1"/>
      </font>
      <fill>
        <patternFill>
          <bgColor rgb="FFFF7C80"/>
        </patternFill>
      </fill>
    </dxf>
    <dxf>
      <font>
        <b/>
        <i val="0"/>
        <sz val="11"/>
        <color rgb="FF000000"/>
        <name val="Calibri"/>
        <charset val="1"/>
      </font>
      <fill>
        <patternFill>
          <bgColor rgb="FFFF9900"/>
        </patternFill>
      </fill>
    </dxf>
    <dxf>
      <font>
        <b/>
        <i val="0"/>
        <sz val="11"/>
        <color rgb="FF000000"/>
        <name val="Calibri"/>
        <charset val="1"/>
      </font>
      <fill>
        <patternFill>
          <bgColor rgb="FF00CC00"/>
        </patternFill>
      </fill>
    </dxf>
    <dxf>
      <font>
        <b/>
        <i val="0"/>
        <strike val="0"/>
        <color rgb="FF000000"/>
      </font>
      <fill>
        <patternFill>
          <bgColor rgb="FF00FF00"/>
        </patternFill>
      </fill>
    </dxf>
    <dxf>
      <font>
        <b/>
        <i val="0"/>
        <color rgb="FF000000"/>
      </font>
      <fill>
        <patternFill>
          <bgColor rgb="FF00FF00"/>
        </patternFill>
      </fill>
    </dxf>
    <dxf>
      <font>
        <sz val="11"/>
        <color rgb="FF000000"/>
        <name val="Calibri"/>
        <charset val="1"/>
      </font>
    </dxf>
    <dxf>
      <font>
        <sz val="11"/>
        <color rgb="FF000000"/>
        <name val="Calibri"/>
        <charset val="1"/>
      </font>
    </dxf>
    <dxf>
      <font>
        <b/>
        <i val="0"/>
        <sz val="11"/>
        <color rgb="FF000000"/>
        <name val="Calibri"/>
        <charset val="1"/>
      </font>
      <fill>
        <patternFill>
          <bgColor rgb="FFFF7C80"/>
        </patternFill>
      </fill>
    </dxf>
    <dxf>
      <font>
        <b/>
        <i val="0"/>
        <sz val="11"/>
        <color rgb="FF000000"/>
        <name val="Calibri"/>
        <charset val="1"/>
      </font>
      <fill>
        <patternFill>
          <bgColor rgb="FFFF9900"/>
        </patternFill>
      </fill>
    </dxf>
    <dxf>
      <font>
        <b/>
        <i val="0"/>
        <sz val="11"/>
        <color rgb="FF000000"/>
        <name val="Calibri"/>
        <charset val="1"/>
      </font>
      <fill>
        <patternFill>
          <bgColor rgb="FF00CC00"/>
        </patternFill>
      </fill>
    </dxf>
    <dxf>
      <font>
        <b/>
        <i val="0"/>
        <strike val="0"/>
        <color rgb="FF000000"/>
      </font>
      <fill>
        <patternFill>
          <bgColor rgb="FF00FF00"/>
        </patternFill>
      </fill>
    </dxf>
    <dxf>
      <font>
        <b/>
        <i val="0"/>
        <color rgb="FF000000"/>
      </font>
      <fill>
        <patternFill>
          <bgColor rgb="FF00FF00"/>
        </patternFill>
      </fill>
    </dxf>
    <dxf>
      <font>
        <sz val="11"/>
        <color rgb="FF000000"/>
        <name val="Calibri"/>
        <charset val="1"/>
      </font>
    </dxf>
    <dxf>
      <font>
        <sz val="11"/>
        <color rgb="FF000000"/>
        <name val="Calibri"/>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CC00"/>
      <rgbColor rgb="FF000080"/>
      <rgbColor rgb="FF808000"/>
      <rgbColor rgb="FF800080"/>
      <rgbColor rgb="FF008080"/>
      <rgbColor rgb="FFBFBFBF"/>
      <rgbColor rgb="FF808080"/>
      <rgbColor rgb="FF9999FF"/>
      <rgbColor rgb="FF993366"/>
      <rgbColor rgb="FFFFFFCC"/>
      <rgbColor rgb="FFCCFFFF"/>
      <rgbColor rgb="FF660066"/>
      <rgbColor rgb="FFFF7C80"/>
      <rgbColor rgb="FF0066CC"/>
      <rgbColor rgb="FFD9D9D9"/>
      <rgbColor rgb="FF000080"/>
      <rgbColor rgb="FFFF00FF"/>
      <rgbColor rgb="FFFFFF00"/>
      <rgbColor rgb="FF00FFFF"/>
      <rgbColor rgb="FF800080"/>
      <rgbColor rgb="FF800000"/>
      <rgbColor rgb="FF008080"/>
      <rgbColor rgb="FF0000CC"/>
      <rgbColor rgb="FF00CCFF"/>
      <rgbColor rgb="FFCCFFFF"/>
      <rgbColor rgb="FFCCFFCC"/>
      <rgbColor rgb="FFFFFF99"/>
      <rgbColor rgb="FF99CCFF"/>
      <rgbColor rgb="FFFF99CC"/>
      <rgbColor rgb="FFCC99FF"/>
      <rgbColor rgb="FFFFCC99"/>
      <rgbColor rgb="FF3465A4"/>
      <rgbColor rgb="FF33CCCC"/>
      <rgbColor rgb="FF99CC00"/>
      <rgbColor rgb="FFFFC000"/>
      <rgbColor rgb="FFFF9900"/>
      <rgbColor rgb="FFFF6600"/>
      <rgbColor rgb="FF376092"/>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24</xdr:col>
      <xdr:colOff>478155</xdr:colOff>
      <xdr:row>4</xdr:row>
      <xdr:rowOff>56039</xdr:rowOff>
    </xdr:to>
    <xdr:pic>
      <xdr:nvPicPr>
        <xdr:cNvPr id="2" name="Picture 1" descr="A close-up of a string&#10;&#10;AI-generated content may be incorrect.">
          <a:extLst>
            <a:ext uri="{FF2B5EF4-FFF2-40B4-BE49-F238E27FC236}">
              <a16:creationId xmlns:a16="http://schemas.microsoft.com/office/drawing/2014/main" id="{9763A115-A836-49EB-8969-B653DC8B2A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98380" y="678180"/>
          <a:ext cx="478155" cy="6656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4</xdr:col>
      <xdr:colOff>478155</xdr:colOff>
      <xdr:row>4</xdr:row>
      <xdr:rowOff>56039</xdr:rowOff>
    </xdr:to>
    <xdr:pic>
      <xdr:nvPicPr>
        <xdr:cNvPr id="2" name="Picture 1" descr="A close-up of a string&#10;&#10;AI-generated content may be incorrect.">
          <a:extLst>
            <a:ext uri="{FF2B5EF4-FFF2-40B4-BE49-F238E27FC236}">
              <a16:creationId xmlns:a16="http://schemas.microsoft.com/office/drawing/2014/main" id="{6B90CA73-BA23-4E95-90AD-3F7EC952B4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81318"/>
          <a:ext cx="478155" cy="66563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7C884-4DEE-4F65-B284-E66C0A98D488}">
  <sheetPr>
    <pageSetUpPr fitToPage="1"/>
  </sheetPr>
  <dimension ref="A1:AMO25"/>
  <sheetViews>
    <sheetView tabSelected="1" zoomScale="85" zoomScaleNormal="85" workbookViewId="0">
      <pane ySplit="9" topLeftCell="A17" activePane="bottomLeft" state="frozen"/>
      <selection pane="bottomLeft" activeCell="AC10" sqref="AC10"/>
    </sheetView>
  </sheetViews>
  <sheetFormatPr defaultColWidth="35.109375" defaultRowHeight="14.4" x14ac:dyDescent="0.3"/>
  <cols>
    <col min="1" max="1" width="7.6640625" style="3" customWidth="1"/>
    <col min="2" max="2" width="35.6640625" style="3" customWidth="1"/>
    <col min="3" max="3" width="52.5546875" style="3" customWidth="1"/>
    <col min="4" max="4" width="48.44140625" style="3" hidden="1" customWidth="1"/>
    <col min="5" max="5" width="18" style="3" hidden="1" customWidth="1"/>
    <col min="6" max="6" width="16" style="3" hidden="1" customWidth="1"/>
    <col min="7" max="7" width="3.33203125" style="3" hidden="1" customWidth="1"/>
    <col min="8" max="12" width="15.6640625" style="3" hidden="1" customWidth="1"/>
    <col min="13" max="13" width="3.33203125" style="3" hidden="1" customWidth="1"/>
    <col min="14" max="16" width="12.6640625" style="3" hidden="1" customWidth="1"/>
    <col min="17" max="17" width="3.33203125" style="3" hidden="1" customWidth="1"/>
    <col min="18" max="19" width="12.6640625" style="3" hidden="1" customWidth="1"/>
    <col min="20" max="20" width="3.33203125" style="3" hidden="1" customWidth="1"/>
    <col min="21" max="21" width="15.6640625" style="3" hidden="1" customWidth="1"/>
    <col min="22" max="22" width="3.33203125" style="3" hidden="1" customWidth="1"/>
    <col min="23" max="23" width="15.6640625" style="3" hidden="1" customWidth="1"/>
    <col min="24" max="24" width="3.33203125" style="3" hidden="1" customWidth="1"/>
    <col min="25" max="25" width="15.6640625" style="3" customWidth="1"/>
    <col min="26" max="27" width="12.6640625" style="3" customWidth="1"/>
    <col min="28" max="1018" width="35.109375" style="3"/>
  </cols>
  <sheetData>
    <row r="1" spans="1:1029" s="4" customFormat="1" ht="24.75" customHeight="1" x14ac:dyDescent="0.3">
      <c r="A1" s="146" t="s">
        <v>135</v>
      </c>
      <c r="B1" s="1"/>
      <c r="C1" s="1" t="str">
        <f>'Watercourses &amp; Proj Specs'!B1</f>
        <v>Replacement of two culverts (DR1791 and DR1602) in Garden Route District Municipality</v>
      </c>
      <c r="D1" s="1"/>
      <c r="E1" s="1"/>
      <c r="F1" s="1"/>
      <c r="G1" s="1"/>
      <c r="H1" s="1"/>
      <c r="I1" s="1"/>
      <c r="J1" s="1"/>
      <c r="K1" s="1"/>
      <c r="L1" s="1"/>
      <c r="M1" s="1"/>
      <c r="N1" s="1"/>
      <c r="O1" s="1"/>
      <c r="P1" s="1"/>
      <c r="Q1" s="1"/>
      <c r="R1" s="1"/>
      <c r="S1" s="1"/>
      <c r="T1" s="1"/>
      <c r="U1" s="1"/>
      <c r="V1" s="1"/>
      <c r="W1" s="1"/>
      <c r="X1" s="1"/>
      <c r="Y1" s="1"/>
      <c r="Z1" s="1"/>
      <c r="AA1" s="1"/>
      <c r="AMM1"/>
      <c r="AMN1"/>
      <c r="AMO1"/>
    </row>
    <row r="2" spans="1:1029" s="4" customFormat="1" ht="29.25" customHeight="1" x14ac:dyDescent="0.3">
      <c r="A2" s="145" t="s">
        <v>166</v>
      </c>
      <c r="B2" s="2"/>
      <c r="C2" s="2"/>
      <c r="D2" s="2"/>
      <c r="E2" s="2"/>
      <c r="F2" s="2"/>
      <c r="G2" s="2"/>
      <c r="H2" s="2"/>
      <c r="I2" s="5"/>
      <c r="J2" s="5"/>
      <c r="K2" s="5"/>
      <c r="L2" s="5"/>
      <c r="M2" s="5"/>
      <c r="N2" s="5"/>
      <c r="O2" s="5"/>
      <c r="P2" s="5"/>
      <c r="Q2" s="5"/>
      <c r="R2" s="5"/>
      <c r="S2" s="5"/>
      <c r="T2" s="5"/>
      <c r="U2" s="5"/>
      <c r="V2" s="5"/>
      <c r="W2" s="5"/>
      <c r="X2" s="5"/>
      <c r="Y2" s="5"/>
      <c r="Z2" s="5"/>
      <c r="AA2" s="5"/>
      <c r="AMM2"/>
      <c r="AMN2"/>
      <c r="AMO2"/>
    </row>
    <row r="3" spans="1:1029" s="6" customFormat="1" ht="29.25" customHeight="1" x14ac:dyDescent="0.3">
      <c r="A3" s="162" t="s">
        <v>13</v>
      </c>
      <c r="B3" s="162"/>
      <c r="C3" s="6" t="s">
        <v>177</v>
      </c>
      <c r="D3" s="163" t="s">
        <v>14</v>
      </c>
      <c r="E3" s="165" t="s">
        <v>142</v>
      </c>
      <c r="F3" s="166"/>
      <c r="G3" s="7"/>
      <c r="H3" s="66"/>
      <c r="J3" s="8"/>
      <c r="K3" s="8"/>
      <c r="L3" s="8"/>
      <c r="M3" s="8"/>
      <c r="N3" s="8"/>
      <c r="O3" s="8"/>
      <c r="P3" s="8"/>
      <c r="Q3" s="8"/>
      <c r="R3" s="8"/>
      <c r="S3" s="8"/>
      <c r="T3" s="8"/>
      <c r="U3" s="8"/>
      <c r="V3" s="8"/>
      <c r="W3" s="8"/>
      <c r="X3" s="8"/>
      <c r="Y3" s="8"/>
      <c r="Z3" s="8"/>
      <c r="AA3" s="8"/>
      <c r="AME3" s="9"/>
      <c r="AMF3" s="9"/>
      <c r="AMG3" s="9"/>
      <c r="AMH3" s="9"/>
      <c r="AMI3" s="9"/>
      <c r="AMJ3" s="9"/>
      <c r="AMK3" s="9"/>
      <c r="AML3" s="9"/>
      <c r="AMM3"/>
      <c r="AMN3"/>
      <c r="AMO3"/>
    </row>
    <row r="4" spans="1:1029" s="6" customFormat="1" ht="19.5" customHeight="1" x14ac:dyDescent="0.3">
      <c r="A4" s="162" t="s">
        <v>15</v>
      </c>
      <c r="B4" s="162"/>
      <c r="C4" s="10" t="s">
        <v>178</v>
      </c>
      <c r="D4" s="164"/>
      <c r="E4" s="166"/>
      <c r="F4" s="166"/>
      <c r="G4" s="7"/>
      <c r="H4" s="66"/>
      <c r="J4" s="7"/>
      <c r="K4" s="7"/>
      <c r="L4" s="7"/>
      <c r="M4" s="7"/>
      <c r="N4" s="7"/>
      <c r="O4" s="7"/>
      <c r="P4" s="7"/>
      <c r="Q4" s="7"/>
      <c r="R4" s="7"/>
      <c r="S4" s="7"/>
      <c r="T4" s="7"/>
      <c r="U4" s="7"/>
      <c r="V4" s="7"/>
      <c r="W4" s="7"/>
      <c r="X4" s="7"/>
      <c r="Y4" s="7"/>
      <c r="Z4" s="7"/>
      <c r="AA4" s="7"/>
      <c r="AME4" s="9"/>
      <c r="AMF4" s="9"/>
      <c r="AMG4" s="9"/>
      <c r="AMH4" s="9"/>
      <c r="AMI4" s="9"/>
      <c r="AMJ4" s="9"/>
      <c r="AMK4" s="9"/>
      <c r="AML4" s="9"/>
      <c r="AMM4"/>
      <c r="AMN4"/>
      <c r="AMO4"/>
    </row>
    <row r="5" spans="1:1029" s="6" customFormat="1" ht="19.5" customHeight="1" x14ac:dyDescent="0.3">
      <c r="A5" s="162" t="s">
        <v>141</v>
      </c>
      <c r="B5" s="162"/>
      <c r="C5" s="10" t="s">
        <v>179</v>
      </c>
      <c r="D5" s="10"/>
      <c r="E5" s="10"/>
      <c r="F5" s="10"/>
      <c r="G5" s="7"/>
      <c r="H5" s="66"/>
      <c r="J5" s="7"/>
      <c r="K5" s="7"/>
      <c r="L5" s="7"/>
      <c r="M5" s="7"/>
      <c r="N5" s="7"/>
      <c r="O5" s="7"/>
      <c r="P5" s="7"/>
      <c r="Q5" s="7"/>
      <c r="R5" s="7"/>
      <c r="S5" s="7"/>
      <c r="T5" s="7"/>
      <c r="U5" s="7"/>
      <c r="V5" s="7"/>
      <c r="W5" s="7"/>
      <c r="X5" s="7"/>
      <c r="Y5" s="7"/>
      <c r="Z5" s="7"/>
      <c r="AA5" s="7"/>
      <c r="AME5" s="9"/>
      <c r="AMF5" s="9"/>
      <c r="AMG5" s="9"/>
      <c r="AMH5" s="9"/>
      <c r="AMI5" s="9"/>
      <c r="AMJ5" s="9"/>
      <c r="AMK5" s="9"/>
      <c r="AML5" s="9"/>
      <c r="AMM5"/>
      <c r="AMN5"/>
      <c r="AMO5"/>
    </row>
    <row r="6" spans="1:1029" s="13" customFormat="1" ht="15" customHeight="1" thickBot="1" x14ac:dyDescent="0.35">
      <c r="A6" s="14"/>
      <c r="B6" s="12"/>
      <c r="C6" s="12"/>
      <c r="D6" s="12"/>
      <c r="E6" s="12"/>
      <c r="F6" s="12"/>
      <c r="G6" s="12"/>
      <c r="H6" s="12"/>
      <c r="I6" s="12"/>
      <c r="J6" s="12"/>
      <c r="K6" s="12"/>
      <c r="L6" s="12"/>
      <c r="M6" s="12"/>
      <c r="N6" s="12"/>
      <c r="O6" s="12"/>
      <c r="P6" s="12"/>
      <c r="Q6" s="12"/>
      <c r="R6" s="12"/>
      <c r="S6" s="12"/>
      <c r="T6" s="12"/>
      <c r="U6" s="12"/>
      <c r="V6" s="12"/>
      <c r="W6" s="12"/>
      <c r="X6" s="12"/>
      <c r="Y6" s="12"/>
      <c r="Z6" s="12"/>
      <c r="AA6" s="12"/>
      <c r="AMM6"/>
      <c r="AMN6"/>
      <c r="AMO6"/>
    </row>
    <row r="7" spans="1:1029" s="12" customFormat="1" ht="19.5" customHeight="1" thickBot="1" x14ac:dyDescent="0.35">
      <c r="A7" s="158" t="s">
        <v>16</v>
      </c>
      <c r="B7" s="159" t="s">
        <v>17</v>
      </c>
      <c r="C7" s="160" t="s">
        <v>18</v>
      </c>
      <c r="D7" s="161" t="s">
        <v>19</v>
      </c>
      <c r="E7" s="161"/>
      <c r="F7" s="161"/>
      <c r="G7" s="168"/>
      <c r="H7" s="161" t="s">
        <v>20</v>
      </c>
      <c r="I7" s="161"/>
      <c r="J7" s="161"/>
      <c r="K7" s="161"/>
      <c r="L7" s="161"/>
      <c r="M7" s="168"/>
      <c r="N7" s="158" t="s">
        <v>129</v>
      </c>
      <c r="O7" s="159" t="s">
        <v>127</v>
      </c>
      <c r="P7" s="160" t="s">
        <v>128</v>
      </c>
      <c r="Q7" s="168"/>
      <c r="R7" s="161" t="s">
        <v>130</v>
      </c>
      <c r="S7" s="161" t="s">
        <v>126</v>
      </c>
      <c r="T7" s="168"/>
      <c r="U7" s="161" t="s">
        <v>131</v>
      </c>
      <c r="V7" s="167"/>
      <c r="W7" s="171" t="s">
        <v>21</v>
      </c>
      <c r="X7" s="167"/>
      <c r="Y7" s="158" t="s">
        <v>22</v>
      </c>
      <c r="Z7" s="159" t="s">
        <v>133</v>
      </c>
      <c r="AA7" s="160" t="s">
        <v>23</v>
      </c>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M7"/>
      <c r="AMN7"/>
      <c r="AMO7"/>
    </row>
    <row r="8" spans="1:1029" s="12" customFormat="1" ht="19.5" customHeight="1" thickBot="1" x14ac:dyDescent="0.35">
      <c r="A8" s="158"/>
      <c r="B8" s="159"/>
      <c r="C8" s="160"/>
      <c r="D8" s="169" t="s">
        <v>24</v>
      </c>
      <c r="E8" s="160" t="s">
        <v>4</v>
      </c>
      <c r="F8" s="160" t="s">
        <v>140</v>
      </c>
      <c r="G8" s="168"/>
      <c r="H8" s="170" t="s">
        <v>25</v>
      </c>
      <c r="I8" s="170"/>
      <c r="J8" s="170"/>
      <c r="K8" s="170" t="s">
        <v>26</v>
      </c>
      <c r="L8" s="170"/>
      <c r="M8" s="168"/>
      <c r="N8" s="158"/>
      <c r="O8" s="159"/>
      <c r="P8" s="160"/>
      <c r="Q8" s="168"/>
      <c r="R8" s="161"/>
      <c r="S8" s="161"/>
      <c r="T8" s="168"/>
      <c r="U8" s="161"/>
      <c r="V8" s="167"/>
      <c r="W8" s="171"/>
      <c r="X8" s="167"/>
      <c r="Y8" s="158"/>
      <c r="Z8" s="159"/>
      <c r="AA8" s="160"/>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M8"/>
      <c r="AMN8"/>
      <c r="AMO8"/>
    </row>
    <row r="9" spans="1:1029" s="12" customFormat="1" ht="40.5" customHeight="1" thickBot="1" x14ac:dyDescent="0.35">
      <c r="A9" s="158"/>
      <c r="B9" s="159"/>
      <c r="C9" s="160"/>
      <c r="D9" s="169"/>
      <c r="E9" s="160"/>
      <c r="F9" s="160"/>
      <c r="G9" s="168"/>
      <c r="H9" s="140" t="s">
        <v>27</v>
      </c>
      <c r="I9" s="141" t="s">
        <v>28</v>
      </c>
      <c r="J9" s="142" t="s">
        <v>29</v>
      </c>
      <c r="K9" s="140" t="s">
        <v>30</v>
      </c>
      <c r="L9" s="142" t="s">
        <v>31</v>
      </c>
      <c r="M9" s="168"/>
      <c r="N9" s="158"/>
      <c r="O9" s="159"/>
      <c r="P9" s="160"/>
      <c r="Q9" s="168"/>
      <c r="R9" s="161"/>
      <c r="S9" s="161"/>
      <c r="T9" s="168"/>
      <c r="U9" s="161"/>
      <c r="V9" s="167"/>
      <c r="W9" s="171"/>
      <c r="X9" s="167"/>
      <c r="Y9" s="158"/>
      <c r="Z9" s="159"/>
      <c r="AA9" s="160"/>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M9"/>
      <c r="AMN9"/>
      <c r="AMO9"/>
    </row>
    <row r="10" spans="1:1029" s="12" customFormat="1" x14ac:dyDescent="0.3">
      <c r="A10" s="15"/>
      <c r="B10" s="15"/>
      <c r="C10" s="15"/>
      <c r="D10" s="16"/>
      <c r="E10" s="17"/>
      <c r="F10" s="18"/>
      <c r="G10" s="15"/>
      <c r="H10" s="19"/>
      <c r="I10" s="19"/>
      <c r="J10" s="19"/>
      <c r="K10" s="19"/>
      <c r="L10" s="19"/>
      <c r="M10" s="19"/>
      <c r="N10" s="20"/>
      <c r="O10" s="19"/>
      <c r="P10" s="19"/>
      <c r="Q10" s="15"/>
      <c r="R10" s="21"/>
      <c r="S10" s="21"/>
      <c r="T10" s="15"/>
      <c r="U10" s="21"/>
      <c r="V10" s="22"/>
      <c r="W10" s="15"/>
      <c r="X10" s="22"/>
      <c r="Y10" s="21"/>
      <c r="Z10" s="23"/>
      <c r="AA10" s="15"/>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M10"/>
      <c r="AMN10"/>
      <c r="AMO10"/>
    </row>
    <row r="11" spans="1:1029" s="12" customFormat="1" ht="30" customHeight="1" x14ac:dyDescent="0.3">
      <c r="A11" s="172" t="s">
        <v>40</v>
      </c>
      <c r="B11" s="173" t="s">
        <v>180</v>
      </c>
      <c r="C11" s="24" t="s">
        <v>185</v>
      </c>
      <c r="D11" s="45" t="s">
        <v>184</v>
      </c>
      <c r="E11" s="133" t="s">
        <v>169</v>
      </c>
      <c r="F11" s="133" t="s">
        <v>170</v>
      </c>
      <c r="G11" s="27"/>
      <c r="H11" s="46">
        <v>1</v>
      </c>
      <c r="I11" s="37">
        <v>1</v>
      </c>
      <c r="J11" s="38">
        <v>2</v>
      </c>
      <c r="K11" s="46">
        <v>3</v>
      </c>
      <c r="L11" s="38">
        <v>2</v>
      </c>
      <c r="M11" s="29"/>
      <c r="N11" s="47">
        <f t="shared" ref="N11:N20" si="0">IF(MAX(H11:L11)&lt;0,MIN(H11:L11)*2,MAX(H11:L11)*2)</f>
        <v>6</v>
      </c>
      <c r="O11" s="48">
        <v>1</v>
      </c>
      <c r="P11" s="49">
        <v>1</v>
      </c>
      <c r="Q11" s="33"/>
      <c r="R11" s="50">
        <f t="shared" ref="R11:R20" si="1">IF(N11&gt;=0, SUM(N11:P11), N11-O11-P11)</f>
        <v>8</v>
      </c>
      <c r="S11" s="50">
        <f>IF(F11="Very high", 5, IF(F11="High", 4, IF(F11="Moderate", 3, IF(F11="Low / Very low", 2, "none"))))</f>
        <v>4</v>
      </c>
      <c r="T11" s="33"/>
      <c r="U11" s="50">
        <f t="shared" ref="U11:U25" si="2">R11*S11</f>
        <v>32</v>
      </c>
      <c r="V11" s="35"/>
      <c r="W11" s="147">
        <v>80</v>
      </c>
      <c r="X11" s="35"/>
      <c r="Y11" s="47">
        <f t="shared" ref="Y11:Y25" si="3">(U11*(W11/100))</f>
        <v>25.6</v>
      </c>
      <c r="Z11" s="138" t="str">
        <f t="shared" ref="Z11:Z20" si="4">IF(Y11=0,"zero", IF(Y11&lt;-60,"+ +", IF(Y11&lt;0,"+", IF(Y11&lt;30,"L", IF(Y11&lt;=60,"M", IF(Y11&lt;=100,"H", "?"))))))</f>
        <v>L</v>
      </c>
      <c r="AA11" s="51" t="s">
        <v>199</v>
      </c>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M11"/>
      <c r="AMN11"/>
      <c r="AMO11"/>
    </row>
    <row r="12" spans="1:1029" s="12" customFormat="1" ht="30" customHeight="1" x14ac:dyDescent="0.3">
      <c r="A12" s="172"/>
      <c r="B12" s="173"/>
      <c r="C12" s="24" t="s">
        <v>168</v>
      </c>
      <c r="D12" s="45"/>
      <c r="E12" s="133" t="s">
        <v>169</v>
      </c>
      <c r="F12" s="133" t="s">
        <v>170</v>
      </c>
      <c r="G12" s="27"/>
      <c r="H12" s="135">
        <v>1</v>
      </c>
      <c r="I12" s="48">
        <v>2</v>
      </c>
      <c r="J12" s="49">
        <v>2</v>
      </c>
      <c r="K12" s="135">
        <v>2</v>
      </c>
      <c r="L12" s="49">
        <v>2</v>
      </c>
      <c r="M12" s="29"/>
      <c r="N12" s="52">
        <f t="shared" si="0"/>
        <v>4</v>
      </c>
      <c r="O12" s="48">
        <v>2</v>
      </c>
      <c r="P12" s="49">
        <v>1</v>
      </c>
      <c r="Q12" s="33"/>
      <c r="R12" s="53">
        <f t="shared" si="1"/>
        <v>7</v>
      </c>
      <c r="S12" s="53">
        <f t="shared" ref="S12:S20" si="5">IF(F12="Very high", 5, IF(F12="High", 4, IF(F12="Moderate", 3, IF(F12="Low / Very low", 2, "none"))))</f>
        <v>4</v>
      </c>
      <c r="T12" s="33"/>
      <c r="U12" s="53">
        <f t="shared" si="2"/>
        <v>28</v>
      </c>
      <c r="V12" s="35"/>
      <c r="W12" s="147">
        <v>60</v>
      </c>
      <c r="X12" s="35"/>
      <c r="Y12" s="52">
        <f t="shared" si="3"/>
        <v>16.8</v>
      </c>
      <c r="Z12" s="138" t="str">
        <f t="shared" si="4"/>
        <v>L</v>
      </c>
      <c r="AA12" s="49" t="s">
        <v>199</v>
      </c>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M12"/>
      <c r="AMN12"/>
      <c r="AMO12"/>
    </row>
    <row r="13" spans="1:1029" s="12" customFormat="1" ht="30" customHeight="1" x14ac:dyDescent="0.3">
      <c r="A13" s="172"/>
      <c r="B13" s="173"/>
      <c r="C13" s="24" t="s">
        <v>187</v>
      </c>
      <c r="D13" s="45"/>
      <c r="E13" s="133" t="s">
        <v>169</v>
      </c>
      <c r="F13" s="133" t="s">
        <v>170</v>
      </c>
      <c r="G13" s="27"/>
      <c r="H13" s="135">
        <v>2</v>
      </c>
      <c r="I13" s="48">
        <v>2</v>
      </c>
      <c r="J13" s="49">
        <v>2</v>
      </c>
      <c r="K13" s="135">
        <v>2</v>
      </c>
      <c r="L13" s="49">
        <v>2</v>
      </c>
      <c r="M13" s="29"/>
      <c r="N13" s="52">
        <f t="shared" si="0"/>
        <v>4</v>
      </c>
      <c r="O13" s="48">
        <v>1</v>
      </c>
      <c r="P13" s="49">
        <v>1</v>
      </c>
      <c r="Q13" s="33"/>
      <c r="R13" s="53">
        <f t="shared" si="1"/>
        <v>6</v>
      </c>
      <c r="S13" s="53">
        <f t="shared" si="5"/>
        <v>4</v>
      </c>
      <c r="T13" s="33"/>
      <c r="U13" s="53">
        <f t="shared" si="2"/>
        <v>24</v>
      </c>
      <c r="V13" s="35"/>
      <c r="W13" s="147">
        <v>80</v>
      </c>
      <c r="X13" s="35"/>
      <c r="Y13" s="52">
        <f t="shared" si="3"/>
        <v>19.200000000000003</v>
      </c>
      <c r="Z13" s="138" t="str">
        <f t="shared" si="4"/>
        <v>L</v>
      </c>
      <c r="AA13" s="49" t="s">
        <v>170</v>
      </c>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M13"/>
      <c r="AMN13"/>
      <c r="AMO13"/>
    </row>
    <row r="14" spans="1:1029" s="12" customFormat="1" ht="30" customHeight="1" x14ac:dyDescent="0.3">
      <c r="A14" s="172"/>
      <c r="B14" s="173" t="s">
        <v>181</v>
      </c>
      <c r="C14" s="24" t="s">
        <v>188</v>
      </c>
      <c r="D14" s="45"/>
      <c r="E14" s="133" t="s">
        <v>169</v>
      </c>
      <c r="F14" s="133" t="s">
        <v>170</v>
      </c>
      <c r="G14" s="27"/>
      <c r="H14" s="46">
        <v>2</v>
      </c>
      <c r="I14" s="37">
        <v>1</v>
      </c>
      <c r="J14" s="38">
        <v>2</v>
      </c>
      <c r="K14" s="46">
        <v>2</v>
      </c>
      <c r="L14" s="38">
        <v>2</v>
      </c>
      <c r="M14" s="29"/>
      <c r="N14" s="47">
        <f t="shared" si="0"/>
        <v>4</v>
      </c>
      <c r="O14" s="48">
        <v>2</v>
      </c>
      <c r="P14" s="49">
        <v>1</v>
      </c>
      <c r="Q14" s="33"/>
      <c r="R14" s="50">
        <f t="shared" si="1"/>
        <v>7</v>
      </c>
      <c r="S14" s="50">
        <f t="shared" si="5"/>
        <v>4</v>
      </c>
      <c r="T14" s="33"/>
      <c r="U14" s="50">
        <f t="shared" si="2"/>
        <v>28</v>
      </c>
      <c r="V14" s="35"/>
      <c r="W14" s="147">
        <v>100</v>
      </c>
      <c r="X14" s="35"/>
      <c r="Y14" s="47">
        <f t="shared" si="3"/>
        <v>28</v>
      </c>
      <c r="Z14" s="138" t="str">
        <f t="shared" si="4"/>
        <v>L</v>
      </c>
      <c r="AA14" s="51" t="s">
        <v>199</v>
      </c>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M14"/>
      <c r="AMN14"/>
      <c r="AMO14"/>
    </row>
    <row r="15" spans="1:1029" s="12" customFormat="1" ht="30" customHeight="1" x14ac:dyDescent="0.3">
      <c r="A15" s="172"/>
      <c r="B15" s="173"/>
      <c r="C15" s="24" t="s">
        <v>194</v>
      </c>
      <c r="D15" s="45"/>
      <c r="E15" s="133" t="s">
        <v>169</v>
      </c>
      <c r="F15" s="133" t="s">
        <v>170</v>
      </c>
      <c r="G15" s="27"/>
      <c r="H15" s="135">
        <v>0</v>
      </c>
      <c r="I15" s="48">
        <v>2</v>
      </c>
      <c r="J15" s="49">
        <v>2</v>
      </c>
      <c r="K15" s="135">
        <v>1</v>
      </c>
      <c r="L15" s="49">
        <v>2</v>
      </c>
      <c r="M15" s="29"/>
      <c r="N15" s="52">
        <f t="shared" si="0"/>
        <v>4</v>
      </c>
      <c r="O15" s="48">
        <v>2</v>
      </c>
      <c r="P15" s="49">
        <v>1</v>
      </c>
      <c r="Q15" s="33"/>
      <c r="R15" s="53">
        <f t="shared" si="1"/>
        <v>7</v>
      </c>
      <c r="S15" s="53">
        <f t="shared" si="5"/>
        <v>4</v>
      </c>
      <c r="T15" s="33"/>
      <c r="U15" s="53">
        <f t="shared" si="2"/>
        <v>28</v>
      </c>
      <c r="V15" s="35"/>
      <c r="W15" s="147">
        <v>100</v>
      </c>
      <c r="X15" s="35"/>
      <c r="Y15" s="52">
        <f t="shared" si="3"/>
        <v>28</v>
      </c>
      <c r="Z15" s="138" t="str">
        <f t="shared" si="4"/>
        <v>L</v>
      </c>
      <c r="AA15" s="139" t="s">
        <v>170</v>
      </c>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M15"/>
      <c r="AMN15"/>
      <c r="AMO15"/>
    </row>
    <row r="16" spans="1:1029" s="12" customFormat="1" ht="42.6" customHeight="1" x14ac:dyDescent="0.3">
      <c r="A16" s="172"/>
      <c r="B16" s="173"/>
      <c r="C16" s="24" t="s">
        <v>195</v>
      </c>
      <c r="D16" s="45"/>
      <c r="E16" s="133" t="s">
        <v>169</v>
      </c>
      <c r="F16" s="133" t="s">
        <v>170</v>
      </c>
      <c r="G16" s="27"/>
      <c r="H16" s="135">
        <v>0</v>
      </c>
      <c r="I16" s="48">
        <v>2</v>
      </c>
      <c r="J16" s="49">
        <v>1</v>
      </c>
      <c r="K16" s="135">
        <v>1</v>
      </c>
      <c r="L16" s="49">
        <v>2</v>
      </c>
      <c r="M16" s="29"/>
      <c r="N16" s="52">
        <f t="shared" si="0"/>
        <v>4</v>
      </c>
      <c r="O16" s="48">
        <v>2</v>
      </c>
      <c r="P16" s="49">
        <v>1</v>
      </c>
      <c r="Q16" s="33"/>
      <c r="R16" s="53">
        <f t="shared" si="1"/>
        <v>7</v>
      </c>
      <c r="S16" s="53">
        <f t="shared" si="5"/>
        <v>4</v>
      </c>
      <c r="T16" s="33"/>
      <c r="U16" s="53">
        <f t="shared" si="2"/>
        <v>28</v>
      </c>
      <c r="V16" s="35"/>
      <c r="W16" s="147">
        <v>80</v>
      </c>
      <c r="X16" s="35"/>
      <c r="Y16" s="52">
        <f t="shared" si="3"/>
        <v>22.400000000000002</v>
      </c>
      <c r="Z16" s="138" t="str">
        <f t="shared" si="4"/>
        <v>L</v>
      </c>
      <c r="AA16" s="139" t="s">
        <v>199</v>
      </c>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M16"/>
      <c r="AMN16"/>
      <c r="AMO16"/>
    </row>
    <row r="17" spans="1:1018 1027:1029" s="12" customFormat="1" ht="30" customHeight="1" x14ac:dyDescent="0.3">
      <c r="A17" s="172"/>
      <c r="B17" s="173" t="s">
        <v>192</v>
      </c>
      <c r="C17" s="24" t="s">
        <v>193</v>
      </c>
      <c r="D17" s="45"/>
      <c r="E17" s="133" t="s">
        <v>169</v>
      </c>
      <c r="F17" s="133" t="s">
        <v>170</v>
      </c>
      <c r="G17" s="27"/>
      <c r="H17" s="46">
        <v>1</v>
      </c>
      <c r="I17" s="37">
        <v>1</v>
      </c>
      <c r="J17" s="38">
        <v>3</v>
      </c>
      <c r="K17" s="46">
        <v>3</v>
      </c>
      <c r="L17" s="38">
        <v>2</v>
      </c>
      <c r="M17" s="29"/>
      <c r="N17" s="47">
        <f t="shared" si="0"/>
        <v>6</v>
      </c>
      <c r="O17" s="48">
        <v>1</v>
      </c>
      <c r="P17" s="49">
        <v>2</v>
      </c>
      <c r="Q17" s="33"/>
      <c r="R17" s="50">
        <f t="shared" si="1"/>
        <v>9</v>
      </c>
      <c r="S17" s="50">
        <f t="shared" si="5"/>
        <v>4</v>
      </c>
      <c r="T17" s="33"/>
      <c r="U17" s="50">
        <f t="shared" si="2"/>
        <v>36</v>
      </c>
      <c r="V17" s="35"/>
      <c r="W17" s="147">
        <v>80</v>
      </c>
      <c r="X17" s="35"/>
      <c r="Y17" s="47">
        <f t="shared" si="3"/>
        <v>28.8</v>
      </c>
      <c r="Z17" s="138" t="str">
        <f t="shared" si="4"/>
        <v>L</v>
      </c>
      <c r="AA17" s="51" t="s">
        <v>170</v>
      </c>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M17"/>
      <c r="AMN17"/>
      <c r="AMO17"/>
    </row>
    <row r="18" spans="1:1018 1027:1029" s="12" customFormat="1" ht="30" customHeight="1" x14ac:dyDescent="0.3">
      <c r="A18" s="172"/>
      <c r="B18" s="173"/>
      <c r="C18" s="24" t="s">
        <v>196</v>
      </c>
      <c r="D18" s="45"/>
      <c r="E18" s="133" t="s">
        <v>169</v>
      </c>
      <c r="F18" s="133" t="s">
        <v>170</v>
      </c>
      <c r="G18" s="27"/>
      <c r="H18" s="135">
        <v>0</v>
      </c>
      <c r="I18" s="48">
        <v>2</v>
      </c>
      <c r="J18" s="49">
        <v>2</v>
      </c>
      <c r="K18" s="135">
        <v>2</v>
      </c>
      <c r="L18" s="49">
        <v>2</v>
      </c>
      <c r="M18" s="29"/>
      <c r="N18" s="52">
        <f t="shared" si="0"/>
        <v>4</v>
      </c>
      <c r="O18" s="48">
        <v>2</v>
      </c>
      <c r="P18" s="49">
        <v>1</v>
      </c>
      <c r="Q18" s="33"/>
      <c r="R18" s="53">
        <f t="shared" si="1"/>
        <v>7</v>
      </c>
      <c r="S18" s="53">
        <f t="shared" si="5"/>
        <v>4</v>
      </c>
      <c r="T18" s="33"/>
      <c r="U18" s="53">
        <f t="shared" si="2"/>
        <v>28</v>
      </c>
      <c r="V18" s="35"/>
      <c r="W18" s="147">
        <v>60</v>
      </c>
      <c r="X18" s="35"/>
      <c r="Y18" s="52">
        <f t="shared" si="3"/>
        <v>16.8</v>
      </c>
      <c r="Z18" s="138" t="str">
        <f t="shared" si="4"/>
        <v>L</v>
      </c>
      <c r="AA18" s="139" t="s">
        <v>170</v>
      </c>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M18"/>
      <c r="AMN18"/>
      <c r="AMO18"/>
    </row>
    <row r="19" spans="1:1018 1027:1029" s="12" customFormat="1" ht="30" customHeight="1" x14ac:dyDescent="0.3">
      <c r="A19" s="172"/>
      <c r="B19" s="173"/>
      <c r="C19" s="24" t="s">
        <v>197</v>
      </c>
      <c r="D19" s="45"/>
      <c r="E19" s="133" t="s">
        <v>169</v>
      </c>
      <c r="F19" s="133" t="s">
        <v>170</v>
      </c>
      <c r="G19" s="27"/>
      <c r="H19" s="135">
        <v>3</v>
      </c>
      <c r="I19" s="48">
        <v>1</v>
      </c>
      <c r="J19" s="49">
        <v>2</v>
      </c>
      <c r="K19" s="135">
        <v>2</v>
      </c>
      <c r="L19" s="49">
        <v>1</v>
      </c>
      <c r="M19" s="29"/>
      <c r="N19" s="52">
        <f t="shared" si="0"/>
        <v>6</v>
      </c>
      <c r="O19" s="48">
        <v>2</v>
      </c>
      <c r="P19" s="49">
        <v>1</v>
      </c>
      <c r="Q19" s="33"/>
      <c r="R19" s="53">
        <f t="shared" si="1"/>
        <v>9</v>
      </c>
      <c r="S19" s="53">
        <f t="shared" si="5"/>
        <v>4</v>
      </c>
      <c r="T19" s="33"/>
      <c r="U19" s="53">
        <f t="shared" si="2"/>
        <v>36</v>
      </c>
      <c r="V19" s="35"/>
      <c r="W19" s="147">
        <v>80</v>
      </c>
      <c r="X19" s="35"/>
      <c r="Y19" s="52">
        <f t="shared" si="3"/>
        <v>28.8</v>
      </c>
      <c r="Z19" s="138" t="str">
        <f t="shared" si="4"/>
        <v>L</v>
      </c>
      <c r="AA19" s="139" t="s">
        <v>170</v>
      </c>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M19"/>
      <c r="AMN19"/>
      <c r="AMO19"/>
    </row>
    <row r="20" spans="1:1018 1027:1029" s="12" customFormat="1" ht="30" customHeight="1" x14ac:dyDescent="0.3">
      <c r="A20" s="172"/>
      <c r="B20" s="173"/>
      <c r="C20" s="24" t="s">
        <v>198</v>
      </c>
      <c r="D20" s="45"/>
      <c r="E20" s="133" t="s">
        <v>169</v>
      </c>
      <c r="F20" s="133" t="s">
        <v>170</v>
      </c>
      <c r="G20" s="27"/>
      <c r="H20" s="135">
        <v>0</v>
      </c>
      <c r="I20" s="48">
        <v>4</v>
      </c>
      <c r="J20" s="49">
        <v>0</v>
      </c>
      <c r="K20" s="135">
        <v>1</v>
      </c>
      <c r="L20" s="49">
        <v>3</v>
      </c>
      <c r="M20" s="29"/>
      <c r="N20" s="52">
        <f t="shared" si="0"/>
        <v>8</v>
      </c>
      <c r="O20" s="48">
        <v>2</v>
      </c>
      <c r="P20" s="49">
        <v>1</v>
      </c>
      <c r="Q20" s="33"/>
      <c r="R20" s="53">
        <f t="shared" si="1"/>
        <v>11</v>
      </c>
      <c r="S20" s="53">
        <f t="shared" si="5"/>
        <v>4</v>
      </c>
      <c r="T20" s="33"/>
      <c r="U20" s="53">
        <f t="shared" si="2"/>
        <v>44</v>
      </c>
      <c r="V20" s="35"/>
      <c r="W20" s="147">
        <v>60</v>
      </c>
      <c r="X20" s="35"/>
      <c r="Y20" s="52">
        <f t="shared" si="3"/>
        <v>26.4</v>
      </c>
      <c r="Z20" s="138" t="str">
        <f t="shared" si="4"/>
        <v>L</v>
      </c>
      <c r="AA20" s="139" t="s">
        <v>170</v>
      </c>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M20"/>
      <c r="AMN20"/>
      <c r="AMO20"/>
    </row>
    <row r="21" spans="1:1018 1027:1029" s="12" customFormat="1" x14ac:dyDescent="0.3">
      <c r="A21" s="39"/>
      <c r="B21" s="40"/>
      <c r="C21" s="40"/>
      <c r="D21" s="40"/>
      <c r="E21" s="132"/>
      <c r="F21" s="132"/>
      <c r="G21" s="40"/>
      <c r="H21" s="41"/>
      <c r="I21" s="41"/>
      <c r="J21" s="41"/>
      <c r="K21" s="41"/>
      <c r="L21" s="41"/>
      <c r="M21" s="41"/>
      <c r="N21" s="42"/>
      <c r="O21" s="41"/>
      <c r="P21" s="41"/>
      <c r="Q21" s="40"/>
      <c r="R21" s="43"/>
      <c r="S21" s="43"/>
      <c r="T21" s="40"/>
      <c r="U21" s="43"/>
      <c r="V21" s="44"/>
      <c r="W21" s="40"/>
      <c r="X21" s="44"/>
      <c r="Y21" s="43"/>
      <c r="Z21" s="137"/>
      <c r="AA21" s="40"/>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M21"/>
      <c r="AMN21"/>
      <c r="AMO21"/>
    </row>
    <row r="22" spans="1:1018 1027:1029" s="12" customFormat="1" ht="30" customHeight="1" x14ac:dyDescent="0.3">
      <c r="A22" s="172" t="s">
        <v>45</v>
      </c>
      <c r="B22" s="157" t="s">
        <v>182</v>
      </c>
      <c r="C22" s="24" t="s">
        <v>191</v>
      </c>
      <c r="D22" s="45" t="s">
        <v>184</v>
      </c>
      <c r="E22" s="133" t="s">
        <v>169</v>
      </c>
      <c r="F22" s="133" t="s">
        <v>170</v>
      </c>
      <c r="G22" s="27"/>
      <c r="H22" s="28">
        <v>2</v>
      </c>
      <c r="I22" s="25">
        <v>3</v>
      </c>
      <c r="J22" s="26">
        <v>3</v>
      </c>
      <c r="K22" s="28">
        <v>2</v>
      </c>
      <c r="L22" s="26">
        <v>2</v>
      </c>
      <c r="M22" s="29"/>
      <c r="N22" s="30">
        <f t="shared" ref="N22:N25" si="6">IF(MAX(H22:L22)&lt;0,MIN(H22:L22)*2,MAX(H22:L22)*2)</f>
        <v>6</v>
      </c>
      <c r="O22" s="31">
        <v>2</v>
      </c>
      <c r="P22" s="32">
        <v>1</v>
      </c>
      <c r="Q22" s="33"/>
      <c r="R22" s="34">
        <f t="shared" ref="R22:R25" si="7">IF(N22&gt;=0, SUM(N22:P22), N22-O22-P22)</f>
        <v>9</v>
      </c>
      <c r="S22" s="34">
        <f t="shared" ref="S22:S25" si="8">IF(F22="Very high", 5, IF(F22="High", 4, IF(F22="Moderate", 3, IF(F22="Low / Very low", 2, "none"))))</f>
        <v>4</v>
      </c>
      <c r="T22" s="33"/>
      <c r="U22" s="34">
        <f t="shared" si="2"/>
        <v>36</v>
      </c>
      <c r="V22" s="35"/>
      <c r="W22" s="147">
        <v>60</v>
      </c>
      <c r="X22" s="35"/>
      <c r="Y22" s="30">
        <f t="shared" si="3"/>
        <v>21.599999999999998</v>
      </c>
      <c r="Z22" s="136" t="str">
        <f t="shared" ref="Z22:Z25" si="9">IF(Y22=0,"zero", IF(Y22&lt;-60,"+ +", IF(Y22&lt;0,"+", IF(Y22&lt;30,"L", IF(Y22&lt;=60,"M", IF(Y22&lt;=100,"H", "?"))))))</f>
        <v>L</v>
      </c>
      <c r="AA22" s="36" t="s">
        <v>170</v>
      </c>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M22"/>
      <c r="AMN22"/>
      <c r="AMO22"/>
    </row>
    <row r="23" spans="1:1018 1027:1029" s="12" customFormat="1" ht="30" customHeight="1" x14ac:dyDescent="0.3">
      <c r="A23" s="172"/>
      <c r="B23" s="173" t="s">
        <v>183</v>
      </c>
      <c r="C23" s="24" t="s">
        <v>189</v>
      </c>
      <c r="D23" s="45"/>
      <c r="E23" s="133" t="s">
        <v>169</v>
      </c>
      <c r="F23" s="133" t="s">
        <v>170</v>
      </c>
      <c r="G23" s="27"/>
      <c r="H23" s="28">
        <v>3</v>
      </c>
      <c r="I23" s="25">
        <v>1</v>
      </c>
      <c r="J23" s="26">
        <v>3</v>
      </c>
      <c r="K23" s="28">
        <v>3</v>
      </c>
      <c r="L23" s="26">
        <v>2</v>
      </c>
      <c r="M23" s="29"/>
      <c r="N23" s="30">
        <f t="shared" si="6"/>
        <v>6</v>
      </c>
      <c r="O23" s="31">
        <v>2</v>
      </c>
      <c r="P23" s="32">
        <v>5</v>
      </c>
      <c r="Q23" s="33"/>
      <c r="R23" s="34">
        <f t="shared" si="7"/>
        <v>13</v>
      </c>
      <c r="S23" s="34">
        <f t="shared" si="8"/>
        <v>4</v>
      </c>
      <c r="T23" s="33"/>
      <c r="U23" s="34">
        <f t="shared" si="2"/>
        <v>52</v>
      </c>
      <c r="V23" s="35"/>
      <c r="W23" s="147">
        <v>40</v>
      </c>
      <c r="X23" s="35"/>
      <c r="Y23" s="30">
        <f t="shared" si="3"/>
        <v>20.8</v>
      </c>
      <c r="Z23" s="136" t="str">
        <f t="shared" si="9"/>
        <v>L</v>
      </c>
      <c r="AA23" s="36" t="s">
        <v>170</v>
      </c>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M23"/>
      <c r="AMN23"/>
      <c r="AMO23"/>
    </row>
    <row r="24" spans="1:1018 1027:1029" s="12" customFormat="1" ht="30" customHeight="1" x14ac:dyDescent="0.3">
      <c r="A24" s="172"/>
      <c r="B24" s="173"/>
      <c r="C24" s="24" t="s">
        <v>186</v>
      </c>
      <c r="D24" s="45"/>
      <c r="E24" s="133" t="s">
        <v>169</v>
      </c>
      <c r="F24" s="133" t="s">
        <v>170</v>
      </c>
      <c r="G24" s="27"/>
      <c r="H24" s="28">
        <v>1</v>
      </c>
      <c r="I24" s="25">
        <v>0</v>
      </c>
      <c r="J24" s="26">
        <v>3</v>
      </c>
      <c r="K24" s="28">
        <v>3</v>
      </c>
      <c r="L24" s="26">
        <v>2</v>
      </c>
      <c r="M24" s="29"/>
      <c r="N24" s="30">
        <f t="shared" si="6"/>
        <v>6</v>
      </c>
      <c r="O24" s="31">
        <v>1</v>
      </c>
      <c r="P24" s="32">
        <v>4</v>
      </c>
      <c r="Q24" s="33"/>
      <c r="R24" s="34">
        <f t="shared" si="7"/>
        <v>11</v>
      </c>
      <c r="S24" s="34">
        <f t="shared" si="8"/>
        <v>4</v>
      </c>
      <c r="T24" s="33"/>
      <c r="U24" s="34">
        <f t="shared" si="2"/>
        <v>44</v>
      </c>
      <c r="V24" s="35"/>
      <c r="W24" s="147">
        <v>60</v>
      </c>
      <c r="X24" s="35"/>
      <c r="Y24" s="30">
        <f t="shared" si="3"/>
        <v>26.4</v>
      </c>
      <c r="Z24" s="136" t="str">
        <f t="shared" si="9"/>
        <v>L</v>
      </c>
      <c r="AA24" s="36" t="s">
        <v>199</v>
      </c>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M24"/>
      <c r="AMN24"/>
      <c r="AMO24"/>
    </row>
    <row r="25" spans="1:1018 1027:1029" s="12" customFormat="1" ht="30" customHeight="1" x14ac:dyDescent="0.3">
      <c r="A25" s="172"/>
      <c r="B25" s="173"/>
      <c r="C25" s="24" t="s">
        <v>190</v>
      </c>
      <c r="D25" s="45"/>
      <c r="E25" s="133" t="s">
        <v>169</v>
      </c>
      <c r="F25" s="133" t="s">
        <v>170</v>
      </c>
      <c r="G25" s="27"/>
      <c r="H25" s="28">
        <v>-3</v>
      </c>
      <c r="I25" s="25">
        <v>-1</v>
      </c>
      <c r="J25" s="26">
        <v>-3</v>
      </c>
      <c r="K25" s="28">
        <v>-3</v>
      </c>
      <c r="L25" s="26">
        <v>-3</v>
      </c>
      <c r="M25" s="29"/>
      <c r="N25" s="30">
        <f t="shared" si="6"/>
        <v>-6</v>
      </c>
      <c r="O25" s="31">
        <v>3</v>
      </c>
      <c r="P25" s="32">
        <v>4</v>
      </c>
      <c r="Q25" s="33"/>
      <c r="R25" s="34">
        <f t="shared" si="7"/>
        <v>-13</v>
      </c>
      <c r="S25" s="34">
        <f t="shared" si="8"/>
        <v>4</v>
      </c>
      <c r="T25" s="33"/>
      <c r="U25" s="34">
        <f t="shared" si="2"/>
        <v>-52</v>
      </c>
      <c r="V25" s="35"/>
      <c r="W25" s="147">
        <v>60</v>
      </c>
      <c r="X25" s="35"/>
      <c r="Y25" s="30">
        <f t="shared" si="3"/>
        <v>-31.2</v>
      </c>
      <c r="Z25" s="136" t="str">
        <f t="shared" si="9"/>
        <v>+</v>
      </c>
      <c r="AA25" s="36" t="s">
        <v>199</v>
      </c>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13"/>
      <c r="VB25" s="13"/>
      <c r="VC25" s="13"/>
      <c r="VD25" s="13"/>
      <c r="VE25" s="13"/>
      <c r="VF25" s="13"/>
      <c r="VG25" s="13"/>
      <c r="VH25" s="13"/>
      <c r="VI25" s="13"/>
      <c r="VJ25" s="13"/>
      <c r="VK25" s="13"/>
      <c r="VL25" s="13"/>
      <c r="VM25" s="13"/>
      <c r="VN25" s="13"/>
      <c r="VO25" s="13"/>
      <c r="VP25" s="13"/>
      <c r="VQ25" s="13"/>
      <c r="VR25" s="13"/>
      <c r="VS25" s="13"/>
      <c r="VT25" s="13"/>
      <c r="VU25" s="13"/>
      <c r="VV25" s="13"/>
      <c r="VW25" s="13"/>
      <c r="VX25" s="13"/>
      <c r="VY25" s="13"/>
      <c r="VZ25" s="13"/>
      <c r="WA25" s="13"/>
      <c r="WB25" s="13"/>
      <c r="WC25" s="13"/>
      <c r="WD25" s="13"/>
      <c r="WE25" s="13"/>
      <c r="WF25" s="13"/>
      <c r="WG25" s="13"/>
      <c r="WH25" s="13"/>
      <c r="WI25" s="13"/>
      <c r="WJ25" s="13"/>
      <c r="WK25" s="13"/>
      <c r="WL25" s="13"/>
      <c r="WM25" s="13"/>
      <c r="WN25" s="13"/>
      <c r="WO25" s="13"/>
      <c r="WP25" s="13"/>
      <c r="WQ25" s="13"/>
      <c r="WR25" s="13"/>
      <c r="WS25" s="13"/>
      <c r="WT25" s="13"/>
      <c r="WU25" s="13"/>
      <c r="WV25" s="13"/>
      <c r="WW25" s="13"/>
      <c r="WX25" s="13"/>
      <c r="WY25" s="13"/>
      <c r="WZ25" s="13"/>
      <c r="XA25" s="13"/>
      <c r="XB25" s="13"/>
      <c r="XC25" s="13"/>
      <c r="XD25" s="13"/>
      <c r="XE25" s="13"/>
      <c r="XF25" s="13"/>
      <c r="XG25" s="13"/>
      <c r="XH25" s="13"/>
      <c r="XI25" s="13"/>
      <c r="XJ25" s="13"/>
      <c r="XK25" s="13"/>
      <c r="XL25" s="13"/>
      <c r="XM25" s="13"/>
      <c r="XN25" s="13"/>
      <c r="XO25" s="13"/>
      <c r="XP25" s="13"/>
      <c r="XQ25" s="13"/>
      <c r="XR25" s="13"/>
      <c r="XS25" s="13"/>
      <c r="XT25" s="13"/>
      <c r="XU25" s="13"/>
      <c r="XV25" s="13"/>
      <c r="XW25" s="13"/>
      <c r="XX25" s="13"/>
      <c r="XY25" s="13"/>
      <c r="XZ25" s="13"/>
      <c r="YA25" s="13"/>
      <c r="YB25" s="13"/>
      <c r="YC25" s="13"/>
      <c r="YD25" s="13"/>
      <c r="YE25" s="13"/>
      <c r="YF25" s="13"/>
      <c r="YG25" s="13"/>
      <c r="YH25" s="13"/>
      <c r="YI25" s="13"/>
      <c r="YJ25" s="13"/>
      <c r="YK25" s="13"/>
      <c r="YL25" s="13"/>
      <c r="YM25" s="13"/>
      <c r="YN25" s="13"/>
      <c r="YO25" s="13"/>
      <c r="YP25" s="13"/>
      <c r="YQ25" s="13"/>
      <c r="YR25" s="13"/>
      <c r="YS25" s="13"/>
      <c r="YT25" s="13"/>
      <c r="YU25" s="13"/>
      <c r="YV25" s="13"/>
      <c r="YW25" s="13"/>
      <c r="YX25" s="13"/>
      <c r="YY25" s="13"/>
      <c r="YZ25" s="13"/>
      <c r="ZA25" s="13"/>
      <c r="ZB25" s="13"/>
      <c r="ZC25" s="13"/>
      <c r="ZD25" s="13"/>
      <c r="ZE25" s="13"/>
      <c r="ZF25" s="13"/>
      <c r="ZG25" s="13"/>
      <c r="ZH25" s="13"/>
      <c r="ZI25" s="13"/>
      <c r="ZJ25" s="13"/>
      <c r="ZK25" s="13"/>
      <c r="ZL25" s="13"/>
      <c r="ZM25" s="13"/>
      <c r="ZN25" s="13"/>
      <c r="ZO25" s="13"/>
      <c r="ZP25" s="13"/>
      <c r="ZQ25" s="13"/>
      <c r="ZR25" s="13"/>
      <c r="ZS25" s="13"/>
      <c r="ZT25" s="13"/>
      <c r="ZU25" s="13"/>
      <c r="ZV25" s="13"/>
      <c r="ZW25" s="13"/>
      <c r="ZX25" s="13"/>
      <c r="ZY25" s="13"/>
      <c r="ZZ25" s="13"/>
      <c r="AAA25" s="13"/>
      <c r="AAB25" s="13"/>
      <c r="AAC25" s="13"/>
      <c r="AAD25" s="13"/>
      <c r="AAE25" s="13"/>
      <c r="AAF25" s="13"/>
      <c r="AAG25" s="13"/>
      <c r="AAH25" s="13"/>
      <c r="AAI25" s="13"/>
      <c r="AAJ25" s="13"/>
      <c r="AAK25" s="13"/>
      <c r="AAL25" s="13"/>
      <c r="AAM25" s="13"/>
      <c r="AAN25" s="13"/>
      <c r="AAO25" s="13"/>
      <c r="AAP25" s="13"/>
      <c r="AAQ25" s="13"/>
      <c r="AAR25" s="13"/>
      <c r="AAS25" s="13"/>
      <c r="AAT25" s="13"/>
      <c r="AAU25" s="13"/>
      <c r="AAV25" s="13"/>
      <c r="AAW25" s="13"/>
      <c r="AAX25" s="13"/>
      <c r="AAY25" s="13"/>
      <c r="AAZ25" s="13"/>
      <c r="ABA25" s="13"/>
      <c r="ABB25" s="13"/>
      <c r="ABC25" s="13"/>
      <c r="ABD25" s="13"/>
      <c r="ABE25" s="13"/>
      <c r="ABF25" s="13"/>
      <c r="ABG25" s="13"/>
      <c r="ABH25" s="13"/>
      <c r="ABI25" s="13"/>
      <c r="ABJ25" s="13"/>
      <c r="ABK25" s="13"/>
      <c r="ABL25" s="13"/>
      <c r="ABM25" s="13"/>
      <c r="ABN25" s="13"/>
      <c r="ABO25" s="13"/>
      <c r="ABP25" s="13"/>
      <c r="ABQ25" s="13"/>
      <c r="ABR25" s="13"/>
      <c r="ABS25" s="13"/>
      <c r="ABT25" s="13"/>
      <c r="ABU25" s="13"/>
      <c r="ABV25" s="13"/>
      <c r="ABW25" s="13"/>
      <c r="ABX25" s="13"/>
      <c r="ABY25" s="13"/>
      <c r="ABZ25" s="13"/>
      <c r="ACA25" s="13"/>
      <c r="ACB25" s="13"/>
      <c r="ACC25" s="13"/>
      <c r="ACD25" s="13"/>
      <c r="ACE25" s="13"/>
      <c r="ACF25" s="13"/>
      <c r="ACG25" s="13"/>
      <c r="ACH25" s="13"/>
      <c r="ACI25" s="13"/>
      <c r="ACJ25" s="13"/>
      <c r="ACK25" s="13"/>
      <c r="ACL25" s="13"/>
      <c r="ACM25" s="13"/>
      <c r="ACN25" s="13"/>
      <c r="ACO25" s="13"/>
      <c r="ACP25" s="13"/>
      <c r="ACQ25" s="13"/>
      <c r="ACR25" s="13"/>
      <c r="ACS25" s="13"/>
      <c r="ACT25" s="13"/>
      <c r="ACU25" s="13"/>
      <c r="ACV25" s="13"/>
      <c r="ACW25" s="13"/>
      <c r="ACX25" s="13"/>
      <c r="ACY25" s="13"/>
      <c r="ACZ25" s="13"/>
      <c r="ADA25" s="13"/>
      <c r="ADB25" s="13"/>
      <c r="ADC25" s="13"/>
      <c r="ADD25" s="13"/>
      <c r="ADE25" s="13"/>
      <c r="ADF25" s="13"/>
      <c r="ADG25" s="13"/>
      <c r="ADH25" s="13"/>
      <c r="ADI25" s="13"/>
      <c r="ADJ25" s="13"/>
      <c r="ADK25" s="13"/>
      <c r="ADL25" s="13"/>
      <c r="ADM25" s="13"/>
      <c r="ADN25" s="13"/>
      <c r="ADO25" s="13"/>
      <c r="ADP25" s="13"/>
      <c r="ADQ25" s="13"/>
      <c r="ADR25" s="13"/>
      <c r="ADS25" s="13"/>
      <c r="ADT25" s="13"/>
      <c r="ADU25" s="13"/>
      <c r="ADV25" s="13"/>
      <c r="ADW25" s="13"/>
      <c r="ADX25" s="13"/>
      <c r="ADY25" s="13"/>
      <c r="ADZ25" s="13"/>
      <c r="AEA25" s="13"/>
      <c r="AEB25" s="13"/>
      <c r="AEC25" s="13"/>
      <c r="AED25" s="13"/>
      <c r="AEE25" s="13"/>
      <c r="AEF25" s="13"/>
      <c r="AEG25" s="13"/>
      <c r="AEH25" s="13"/>
      <c r="AEI25" s="13"/>
      <c r="AEJ25" s="13"/>
      <c r="AEK25" s="13"/>
      <c r="AEL25" s="13"/>
      <c r="AEM25" s="13"/>
      <c r="AEN25" s="13"/>
      <c r="AEO25" s="13"/>
      <c r="AEP25" s="13"/>
      <c r="AEQ25" s="13"/>
      <c r="AER25" s="13"/>
      <c r="AES25" s="13"/>
      <c r="AET25" s="13"/>
      <c r="AEU25" s="13"/>
      <c r="AEV25" s="13"/>
      <c r="AEW25" s="13"/>
      <c r="AEX25" s="13"/>
      <c r="AEY25" s="13"/>
      <c r="AEZ25" s="13"/>
      <c r="AFA25" s="13"/>
      <c r="AFB25" s="13"/>
      <c r="AFC25" s="13"/>
      <c r="AFD25" s="13"/>
      <c r="AFE25" s="13"/>
      <c r="AFF25" s="13"/>
      <c r="AFG25" s="13"/>
      <c r="AFH25" s="13"/>
      <c r="AFI25" s="13"/>
      <c r="AFJ25" s="13"/>
      <c r="AFK25" s="13"/>
      <c r="AFL25" s="13"/>
      <c r="AFM25" s="13"/>
      <c r="AFN25" s="13"/>
      <c r="AFO25" s="13"/>
      <c r="AFP25" s="13"/>
      <c r="AFQ25" s="13"/>
      <c r="AFR25" s="13"/>
      <c r="AFS25" s="13"/>
      <c r="AFT25" s="13"/>
      <c r="AFU25" s="13"/>
      <c r="AFV25" s="13"/>
      <c r="AFW25" s="13"/>
      <c r="AFX25" s="13"/>
      <c r="AFY25" s="13"/>
      <c r="AFZ25" s="13"/>
      <c r="AGA25" s="13"/>
      <c r="AGB25" s="13"/>
      <c r="AGC25" s="13"/>
      <c r="AGD25" s="13"/>
      <c r="AGE25" s="13"/>
      <c r="AGF25" s="13"/>
      <c r="AGG25" s="13"/>
      <c r="AGH25" s="13"/>
      <c r="AGI25" s="13"/>
      <c r="AGJ25" s="13"/>
      <c r="AGK25" s="13"/>
      <c r="AGL25" s="13"/>
      <c r="AGM25" s="13"/>
      <c r="AGN25" s="13"/>
      <c r="AGO25" s="13"/>
      <c r="AGP25" s="13"/>
      <c r="AGQ25" s="13"/>
      <c r="AGR25" s="13"/>
      <c r="AGS25" s="13"/>
      <c r="AGT25" s="13"/>
      <c r="AGU25" s="13"/>
      <c r="AGV25" s="13"/>
      <c r="AGW25" s="13"/>
      <c r="AGX25" s="13"/>
      <c r="AGY25" s="13"/>
      <c r="AGZ25" s="13"/>
      <c r="AHA25" s="13"/>
      <c r="AHB25" s="13"/>
      <c r="AHC25" s="13"/>
      <c r="AHD25" s="13"/>
      <c r="AHE25" s="13"/>
      <c r="AHF25" s="13"/>
      <c r="AHG25" s="13"/>
      <c r="AHH25" s="13"/>
      <c r="AHI25" s="13"/>
      <c r="AHJ25" s="13"/>
      <c r="AHK25" s="13"/>
      <c r="AHL25" s="13"/>
      <c r="AHM25" s="13"/>
      <c r="AHN25" s="13"/>
      <c r="AHO25" s="13"/>
      <c r="AHP25" s="13"/>
      <c r="AHQ25" s="13"/>
      <c r="AHR25" s="13"/>
      <c r="AHS25" s="13"/>
      <c r="AHT25" s="13"/>
      <c r="AHU25" s="13"/>
      <c r="AHV25" s="13"/>
      <c r="AHW25" s="13"/>
      <c r="AHX25" s="13"/>
      <c r="AHY25" s="13"/>
      <c r="AHZ25" s="13"/>
      <c r="AIA25" s="13"/>
      <c r="AIB25" s="13"/>
      <c r="AIC25" s="13"/>
      <c r="AID25" s="13"/>
      <c r="AIE25" s="13"/>
      <c r="AIF25" s="13"/>
      <c r="AIG25" s="13"/>
      <c r="AIH25" s="13"/>
      <c r="AII25" s="13"/>
      <c r="AIJ25" s="13"/>
      <c r="AIK25" s="13"/>
      <c r="AIL25" s="13"/>
      <c r="AIM25" s="13"/>
      <c r="AIN25" s="13"/>
      <c r="AIO25" s="13"/>
      <c r="AIP25" s="13"/>
      <c r="AIQ25" s="13"/>
      <c r="AIR25" s="13"/>
      <c r="AIS25" s="13"/>
      <c r="AIT25" s="13"/>
      <c r="AIU25" s="13"/>
      <c r="AIV25" s="13"/>
      <c r="AIW25" s="13"/>
      <c r="AIX25" s="13"/>
      <c r="AIY25" s="13"/>
      <c r="AIZ25" s="13"/>
      <c r="AJA25" s="13"/>
      <c r="AJB25" s="13"/>
      <c r="AJC25" s="13"/>
      <c r="AJD25" s="13"/>
      <c r="AJE25" s="13"/>
      <c r="AJF25" s="13"/>
      <c r="AJG25" s="13"/>
      <c r="AJH25" s="13"/>
      <c r="AJI25" s="13"/>
      <c r="AJJ25" s="13"/>
      <c r="AJK25" s="13"/>
      <c r="AJL25" s="13"/>
      <c r="AJM25" s="13"/>
      <c r="AJN25" s="13"/>
      <c r="AJO25" s="13"/>
      <c r="AJP25" s="13"/>
      <c r="AJQ25" s="13"/>
      <c r="AJR25" s="13"/>
      <c r="AJS25" s="13"/>
      <c r="AJT25" s="13"/>
      <c r="AJU25" s="13"/>
      <c r="AJV25" s="13"/>
      <c r="AJW25" s="13"/>
      <c r="AJX25" s="13"/>
      <c r="AJY25" s="13"/>
      <c r="AJZ25" s="13"/>
      <c r="AKA25" s="13"/>
      <c r="AKB25" s="13"/>
      <c r="AKC25" s="13"/>
      <c r="AKD25" s="13"/>
      <c r="AKE25" s="13"/>
      <c r="AKF25" s="13"/>
      <c r="AKG25" s="13"/>
      <c r="AKH25" s="13"/>
      <c r="AKI25" s="13"/>
      <c r="AKJ25" s="13"/>
      <c r="AKK25" s="13"/>
      <c r="AKL25" s="13"/>
      <c r="AKM25" s="13"/>
      <c r="AKN25" s="13"/>
      <c r="AKO25" s="13"/>
      <c r="AKP25" s="13"/>
      <c r="AKQ25" s="13"/>
      <c r="AKR25" s="13"/>
      <c r="AKS25" s="13"/>
      <c r="AKT25" s="13"/>
      <c r="AKU25" s="13"/>
      <c r="AKV25" s="13"/>
      <c r="AKW25" s="13"/>
      <c r="AKX25" s="13"/>
      <c r="AKY25" s="13"/>
      <c r="AKZ25" s="13"/>
      <c r="ALA25" s="13"/>
      <c r="ALB25" s="13"/>
      <c r="ALC25" s="13"/>
      <c r="ALD25" s="13"/>
      <c r="ALE25" s="13"/>
      <c r="ALF25" s="13"/>
      <c r="ALG25" s="13"/>
      <c r="ALH25" s="13"/>
      <c r="ALI25" s="13"/>
      <c r="ALJ25" s="13"/>
      <c r="ALK25" s="13"/>
      <c r="ALL25" s="13"/>
      <c r="ALM25" s="13"/>
      <c r="ALN25" s="13"/>
      <c r="ALO25" s="13"/>
      <c r="ALP25" s="13"/>
      <c r="ALQ25" s="13"/>
      <c r="ALR25" s="13"/>
      <c r="ALS25" s="13"/>
      <c r="ALT25" s="13"/>
      <c r="ALU25" s="13"/>
      <c r="ALV25" s="13"/>
      <c r="ALW25" s="13"/>
      <c r="ALX25" s="13"/>
      <c r="ALY25" s="13"/>
      <c r="ALZ25" s="13"/>
      <c r="AMA25" s="13"/>
      <c r="AMB25" s="13"/>
      <c r="AMC25" s="13"/>
      <c r="AMD25" s="13"/>
      <c r="AMM25"/>
      <c r="AMN25"/>
      <c r="AMO25"/>
    </row>
  </sheetData>
  <sheetProtection algorithmName="SHA-512" hashValue="qgRnsJbyUCFS93wjViFSEQYXBtXXpz50UxMkTBohglT++X3rqEK9bWLrC5XtMxqQECTJkPv5oHZnFodhJSQqkw==" saltValue="n0P8l1XATaeUnOZjYyOADQ==" spinCount="100000" sheet="1" scenarios="1" formatColumns="0" formatRows="0" insertRows="0" deleteRows="0"/>
  <mergeCells count="37">
    <mergeCell ref="A11:A20"/>
    <mergeCell ref="B11:B13"/>
    <mergeCell ref="B14:B16"/>
    <mergeCell ref="B17:B20"/>
    <mergeCell ref="A22:A25"/>
    <mergeCell ref="B23:B25"/>
    <mergeCell ref="W7:W9"/>
    <mergeCell ref="X7:X9"/>
    <mergeCell ref="Y7:Y9"/>
    <mergeCell ref="Z7:Z9"/>
    <mergeCell ref="AA7:AA9"/>
    <mergeCell ref="V7:V9"/>
    <mergeCell ref="G7:G9"/>
    <mergeCell ref="H7:L7"/>
    <mergeCell ref="M7:M9"/>
    <mergeCell ref="N7:N9"/>
    <mergeCell ref="O7:O9"/>
    <mergeCell ref="P7:P9"/>
    <mergeCell ref="Q7:Q9"/>
    <mergeCell ref="R7:R9"/>
    <mergeCell ref="S7:S9"/>
    <mergeCell ref="T7:T9"/>
    <mergeCell ref="U7:U9"/>
    <mergeCell ref="H8:J8"/>
    <mergeCell ref="K8:L8"/>
    <mergeCell ref="A7:A9"/>
    <mergeCell ref="B7:B9"/>
    <mergeCell ref="C7:C9"/>
    <mergeCell ref="D7:F7"/>
    <mergeCell ref="A3:B3"/>
    <mergeCell ref="D3:D4"/>
    <mergeCell ref="E3:F4"/>
    <mergeCell ref="A4:B4"/>
    <mergeCell ref="A5:B5"/>
    <mergeCell ref="D8:D9"/>
    <mergeCell ref="E8:E9"/>
    <mergeCell ref="F8:F9"/>
  </mergeCells>
  <conditionalFormatting sqref="Z11:Z20 Z22:Z25">
    <cfRule type="cellIs" dxfId="13" priority="1" operator="equal">
      <formula>0</formula>
    </cfRule>
    <cfRule type="cellIs" dxfId="12" priority="2" operator="equal">
      <formula>"?"</formula>
    </cfRule>
    <cfRule type="cellIs" dxfId="11" priority="3" operator="equal">
      <formula>"+"</formula>
    </cfRule>
    <cfRule type="cellIs" dxfId="10" priority="4" operator="equal">
      <formula>"+ +"</formula>
    </cfRule>
    <cfRule type="cellIs" dxfId="9" priority="5" operator="equal">
      <formula>"L"</formula>
    </cfRule>
    <cfRule type="cellIs" dxfId="8" priority="6" operator="equal">
      <formula>"M"</formula>
    </cfRule>
    <cfRule type="cellIs" dxfId="7" priority="7" operator="equal">
      <formula>"H"</formula>
    </cfRule>
  </conditionalFormatting>
  <dataValidations count="6">
    <dataValidation type="list" allowBlank="1" showInputMessage="1" showErrorMessage="1" prompt="Select or enter applicable Watercourse Importance rating " sqref="F11:F20 F22:F25" xr:uid="{8FC70585-04AE-4FF2-8416-E38BBB035D98}">
      <formula1>"Very high,High,Moderate,Low / Very low"</formula1>
    </dataValidation>
    <dataValidation type="list" allowBlank="1" showInputMessage="1" showErrorMessage="1" prompt="Select a probability rating from 20% to 100%" sqref="W11:W20 W22:W25" xr:uid="{5872E513-E4B4-4D76-8852-E5D42A8563AF}">
      <formula1>"20,40,60,80,100"</formula1>
    </dataValidation>
    <dataValidation type="list" operator="equal" allowBlank="1" showInputMessage="1" showErrorMessage="1" prompt="Select or enter Ecological Category (A-F)" sqref="E11:E20 E22:E25" xr:uid="{2AECFAB0-AD83-4D61-9095-8B7624438F70}">
      <formula1>"A,A/B,B,B/C,C,C/D,D,D/E,E,E/F,F,n/a (artificial)"</formula1>
      <formula2>0</formula2>
    </dataValidation>
    <dataValidation type="list" operator="equal" allowBlank="1" showInputMessage="1" showErrorMessage="1" prompt="Select relevant category for Level of Confidence" sqref="AA11:AA20 AA22:AA25" xr:uid="{C7125CD4-36F3-4384-9167-E481B69A0492}">
      <formula1>"High,Medium,Low"</formula1>
      <formula2>0</formula2>
    </dataValidation>
    <dataValidation type="list" allowBlank="1" showInputMessage="1" showErrorMessage="1" prompt="Select or enter a value from  1 to 5" sqref="O11:P20 O22:P25" xr:uid="{9B0E4F5B-01FE-4B99-8C9B-25F0F0B0F466}">
      <formula1>"1,2,3,4,5"</formula1>
      <formula2>0</formula2>
    </dataValidation>
    <dataValidation type="list" allowBlank="1" showInputMessage="1" showErrorMessage="1" prompt="Select or enter a value between -5 and +5" sqref="H11:L20 H22:L25" xr:uid="{1DAC489C-0651-4DAE-B315-48810A258390}">
      <formula1>"-5,-4,-3,-2,-1,0,1,2,3,4,5"</formula1>
      <formula2>0</formula2>
    </dataValidation>
  </dataValidations>
  <pageMargins left="0.59027777777777801" right="0.59027777777777801" top="0.59027777777777801" bottom="0.59027777777777801" header="0.511811023622047" footer="0.511811023622047"/>
  <pageSetup paperSize="8"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4"/>
  <sheetViews>
    <sheetView zoomScale="80" zoomScaleNormal="80" workbookViewId="0">
      <selection activeCell="O13" sqref="O13"/>
    </sheetView>
  </sheetViews>
  <sheetFormatPr defaultColWidth="8.6640625" defaultRowHeight="13.8" x14ac:dyDescent="0.25"/>
  <cols>
    <col min="1" max="1" width="14" style="108" customWidth="1"/>
    <col min="2" max="2" width="38.88671875" style="108" customWidth="1"/>
    <col min="3" max="3" width="22.109375" style="108" customWidth="1"/>
    <col min="4" max="8" width="12.6640625" style="108" customWidth="1"/>
    <col min="9" max="16384" width="8.6640625" style="108"/>
  </cols>
  <sheetData>
    <row r="1" spans="1:8" ht="24.75" customHeight="1" x14ac:dyDescent="0.3">
      <c r="A1" s="148" t="s">
        <v>134</v>
      </c>
      <c r="B1" s="107" t="s">
        <v>171</v>
      </c>
    </row>
    <row r="2" spans="1:8" ht="30" customHeight="1" x14ac:dyDescent="0.3">
      <c r="A2" s="144" t="s">
        <v>165</v>
      </c>
    </row>
    <row r="3" spans="1:8" ht="14.4" thickBot="1" x14ac:dyDescent="0.3"/>
    <row r="4" spans="1:8" ht="24.75" customHeight="1" thickBot="1" x14ac:dyDescent="0.3">
      <c r="A4" s="184" t="s">
        <v>0</v>
      </c>
      <c r="B4" s="185"/>
      <c r="C4" s="186"/>
      <c r="D4" s="184" t="s">
        <v>139</v>
      </c>
      <c r="E4" s="185"/>
      <c r="F4" s="185"/>
      <c r="G4" s="185"/>
      <c r="H4" s="186"/>
    </row>
    <row r="5" spans="1:8" ht="15" customHeight="1" thickBot="1" x14ac:dyDescent="0.3">
      <c r="A5" s="187" t="s">
        <v>1</v>
      </c>
      <c r="B5" s="187" t="s">
        <v>2</v>
      </c>
      <c r="C5" s="187" t="s">
        <v>3</v>
      </c>
      <c r="D5" s="187" t="s">
        <v>4</v>
      </c>
      <c r="E5" s="183" t="s">
        <v>136</v>
      </c>
      <c r="F5" s="183" t="s">
        <v>137</v>
      </c>
      <c r="G5" s="183" t="s">
        <v>5</v>
      </c>
      <c r="H5" s="183" t="s">
        <v>138</v>
      </c>
    </row>
    <row r="6" spans="1:8" ht="14.4" thickBot="1" x14ac:dyDescent="0.3">
      <c r="A6" s="187"/>
      <c r="B6" s="187"/>
      <c r="C6" s="187"/>
      <c r="D6" s="187"/>
      <c r="E6" s="183"/>
      <c r="F6" s="183"/>
      <c r="G6" s="183"/>
      <c r="H6" s="183"/>
    </row>
    <row r="7" spans="1:8" ht="12" customHeight="1" x14ac:dyDescent="0.25">
      <c r="A7" s="109"/>
      <c r="B7" s="109"/>
      <c r="C7" s="109"/>
      <c r="D7" s="109"/>
      <c r="E7" s="110"/>
      <c r="F7" s="110"/>
      <c r="G7" s="110"/>
      <c r="H7" s="110"/>
    </row>
    <row r="8" spans="1:8" ht="30" customHeight="1" x14ac:dyDescent="0.25">
      <c r="A8" s="111" t="s">
        <v>6</v>
      </c>
      <c r="B8" s="112" t="s">
        <v>172</v>
      </c>
      <c r="C8" s="112" t="s">
        <v>173</v>
      </c>
      <c r="D8" s="111" t="s">
        <v>169</v>
      </c>
      <c r="E8" s="113" t="s">
        <v>174</v>
      </c>
      <c r="F8" s="113" t="s">
        <v>175</v>
      </c>
      <c r="G8" s="113" t="s">
        <v>170</v>
      </c>
      <c r="H8" s="113" t="s">
        <v>170</v>
      </c>
    </row>
    <row r="9" spans="1:8" s="143" customFormat="1" ht="30" customHeight="1" x14ac:dyDescent="0.25">
      <c r="A9" s="114" t="s">
        <v>7</v>
      </c>
      <c r="B9" s="115" t="s">
        <v>176</v>
      </c>
      <c r="C9" s="115" t="s">
        <v>173</v>
      </c>
      <c r="D9" s="114" t="s">
        <v>169</v>
      </c>
      <c r="E9" s="116" t="s">
        <v>174</v>
      </c>
      <c r="F9" s="116" t="s">
        <v>175</v>
      </c>
      <c r="G9" s="116" t="s">
        <v>170</v>
      </c>
      <c r="H9" s="116" t="s">
        <v>170</v>
      </c>
    </row>
    <row r="10" spans="1:8" s="143" customFormat="1" ht="30" customHeight="1" x14ac:dyDescent="0.25">
      <c r="A10" s="114" t="s">
        <v>8</v>
      </c>
      <c r="B10" s="115"/>
      <c r="C10" s="115"/>
      <c r="D10" s="114"/>
      <c r="E10" s="116"/>
      <c r="F10" s="116"/>
      <c r="G10" s="116"/>
      <c r="H10" s="116"/>
    </row>
    <row r="12" spans="1:8" ht="14.4" thickBot="1" x14ac:dyDescent="0.3"/>
    <row r="13" spans="1:8" ht="25.5" customHeight="1" x14ac:dyDescent="0.25">
      <c r="A13" s="177" t="s">
        <v>111</v>
      </c>
      <c r="B13" s="178"/>
      <c r="C13" s="178"/>
      <c r="D13" s="178"/>
      <c r="E13" s="178"/>
      <c r="F13" s="178"/>
      <c r="G13" s="178"/>
      <c r="H13" s="179"/>
    </row>
    <row r="14" spans="1:8" s="117" customFormat="1" ht="22.5" customHeight="1" thickBot="1" x14ac:dyDescent="0.35">
      <c r="A14" s="180" t="s">
        <v>112</v>
      </c>
      <c r="B14" s="181"/>
      <c r="C14" s="181"/>
      <c r="D14" s="181"/>
      <c r="E14" s="181"/>
      <c r="F14" s="181"/>
      <c r="G14" s="181"/>
      <c r="H14" s="182"/>
    </row>
    <row r="15" spans="1:8" ht="39" customHeight="1" x14ac:dyDescent="0.25">
      <c r="A15" s="201" t="s">
        <v>201</v>
      </c>
      <c r="B15" s="202"/>
      <c r="C15" s="202"/>
      <c r="D15" s="202"/>
      <c r="E15" s="202"/>
      <c r="F15" s="202"/>
      <c r="G15" s="202"/>
      <c r="H15" s="203"/>
    </row>
    <row r="16" spans="1:8" ht="75" customHeight="1" x14ac:dyDescent="0.25">
      <c r="A16" s="200" t="s">
        <v>200</v>
      </c>
      <c r="B16" s="198"/>
      <c r="C16" s="198"/>
      <c r="D16" s="198"/>
      <c r="E16" s="198"/>
      <c r="F16" s="198"/>
      <c r="G16" s="198"/>
      <c r="H16" s="199"/>
    </row>
    <row r="17" spans="1:8" ht="15.9" customHeight="1" x14ac:dyDescent="0.25">
      <c r="A17" s="197"/>
      <c r="B17" s="198"/>
      <c r="C17" s="198"/>
      <c r="D17" s="198"/>
      <c r="E17" s="198"/>
      <c r="F17" s="198"/>
      <c r="G17" s="198"/>
      <c r="H17" s="199"/>
    </row>
    <row r="18" spans="1:8" ht="15.9" customHeight="1" x14ac:dyDescent="0.25">
      <c r="A18" s="197"/>
      <c r="B18" s="198"/>
      <c r="C18" s="198"/>
      <c r="D18" s="198"/>
      <c r="E18" s="198"/>
      <c r="F18" s="198"/>
      <c r="G18" s="198"/>
      <c r="H18" s="199"/>
    </row>
    <row r="19" spans="1:8" ht="15.9" customHeight="1" x14ac:dyDescent="0.25">
      <c r="A19" s="197"/>
      <c r="B19" s="198"/>
      <c r="C19" s="198"/>
      <c r="D19" s="198"/>
      <c r="E19" s="198"/>
      <c r="F19" s="198"/>
      <c r="G19" s="198"/>
      <c r="H19" s="199"/>
    </row>
    <row r="20" spans="1:8" ht="15.9" customHeight="1" x14ac:dyDescent="0.25">
      <c r="A20" s="197"/>
      <c r="B20" s="198"/>
      <c r="C20" s="198"/>
      <c r="D20" s="198"/>
      <c r="E20" s="198"/>
      <c r="F20" s="198"/>
      <c r="G20" s="198"/>
      <c r="H20" s="199"/>
    </row>
    <row r="21" spans="1:8" ht="15.9" customHeight="1" x14ac:dyDescent="0.25">
      <c r="A21" s="197"/>
      <c r="B21" s="198"/>
      <c r="C21" s="198"/>
      <c r="D21" s="198"/>
      <c r="E21" s="198"/>
      <c r="F21" s="198"/>
      <c r="G21" s="198"/>
      <c r="H21" s="199"/>
    </row>
    <row r="22" spans="1:8" ht="15.9" customHeight="1" x14ac:dyDescent="0.25">
      <c r="A22" s="197"/>
      <c r="B22" s="198"/>
      <c r="C22" s="198"/>
      <c r="D22" s="198"/>
      <c r="E22" s="198"/>
      <c r="F22" s="198"/>
      <c r="G22" s="198"/>
      <c r="H22" s="199"/>
    </row>
    <row r="23" spans="1:8" ht="15.9" customHeight="1" x14ac:dyDescent="0.25">
      <c r="A23" s="197"/>
      <c r="B23" s="198"/>
      <c r="C23" s="198"/>
      <c r="D23" s="198"/>
      <c r="E23" s="198"/>
      <c r="F23" s="198"/>
      <c r="G23" s="198"/>
      <c r="H23" s="199"/>
    </row>
    <row r="24" spans="1:8" ht="15.9" customHeight="1" x14ac:dyDescent="0.25">
      <c r="A24" s="197"/>
      <c r="B24" s="198"/>
      <c r="C24" s="198"/>
      <c r="D24" s="198"/>
      <c r="E24" s="198"/>
      <c r="F24" s="198"/>
      <c r="G24" s="198"/>
      <c r="H24" s="199"/>
    </row>
    <row r="25" spans="1:8" ht="15.9" customHeight="1" x14ac:dyDescent="0.25">
      <c r="A25" s="197"/>
      <c r="B25" s="198"/>
      <c r="C25" s="198"/>
      <c r="D25" s="198"/>
      <c r="E25" s="198"/>
      <c r="F25" s="198"/>
      <c r="G25" s="198"/>
      <c r="H25" s="199"/>
    </row>
    <row r="26" spans="1:8" ht="15.9" customHeight="1" x14ac:dyDescent="0.25">
      <c r="A26" s="197"/>
      <c r="B26" s="198"/>
      <c r="C26" s="198"/>
      <c r="D26" s="198"/>
      <c r="E26" s="198"/>
      <c r="F26" s="198"/>
      <c r="G26" s="198"/>
      <c r="H26" s="199"/>
    </row>
    <row r="27" spans="1:8" ht="15.9" customHeight="1" x14ac:dyDescent="0.25">
      <c r="A27" s="197"/>
      <c r="B27" s="198"/>
      <c r="C27" s="198"/>
      <c r="D27" s="198"/>
      <c r="E27" s="198"/>
      <c r="F27" s="198"/>
      <c r="G27" s="198"/>
      <c r="H27" s="199"/>
    </row>
    <row r="28" spans="1:8" ht="15.9" customHeight="1" x14ac:dyDescent="0.25">
      <c r="A28" s="197"/>
      <c r="B28" s="198"/>
      <c r="C28" s="198"/>
      <c r="D28" s="198"/>
      <c r="E28" s="198"/>
      <c r="F28" s="198"/>
      <c r="G28" s="198"/>
      <c r="H28" s="199"/>
    </row>
    <row r="29" spans="1:8" ht="15.9" customHeight="1" x14ac:dyDescent="0.25">
      <c r="A29" s="197"/>
      <c r="B29" s="198"/>
      <c r="C29" s="198"/>
      <c r="D29" s="198"/>
      <c r="E29" s="198"/>
      <c r="F29" s="198"/>
      <c r="G29" s="198"/>
      <c r="H29" s="199"/>
    </row>
    <row r="30" spans="1:8" ht="15.9" customHeight="1" x14ac:dyDescent="0.25">
      <c r="A30" s="197"/>
      <c r="B30" s="198"/>
      <c r="C30" s="198"/>
      <c r="D30" s="198"/>
      <c r="E30" s="198"/>
      <c r="F30" s="198"/>
      <c r="G30" s="198"/>
      <c r="H30" s="199"/>
    </row>
    <row r="31" spans="1:8" ht="15.9" customHeight="1" x14ac:dyDescent="0.25">
      <c r="A31" s="197"/>
      <c r="B31" s="198"/>
      <c r="C31" s="198"/>
      <c r="D31" s="198"/>
      <c r="E31" s="198"/>
      <c r="F31" s="198"/>
      <c r="G31" s="198"/>
      <c r="H31" s="199"/>
    </row>
    <row r="32" spans="1:8" ht="15.9" customHeight="1" x14ac:dyDescent="0.25">
      <c r="A32" s="197"/>
      <c r="B32" s="198"/>
      <c r="C32" s="198"/>
      <c r="D32" s="198"/>
      <c r="E32" s="198"/>
      <c r="F32" s="198"/>
      <c r="G32" s="198"/>
      <c r="H32" s="199"/>
    </row>
    <row r="33" spans="1:8" ht="151.19999999999999" customHeight="1" x14ac:dyDescent="0.25">
      <c r="A33" s="197"/>
      <c r="B33" s="198"/>
      <c r="C33" s="198"/>
      <c r="D33" s="198"/>
      <c r="E33" s="198"/>
      <c r="F33" s="198"/>
      <c r="G33" s="198"/>
      <c r="H33" s="199"/>
    </row>
    <row r="34" spans="1:8" ht="15.6" hidden="1" customHeight="1" thickBot="1" x14ac:dyDescent="0.3">
      <c r="A34" s="174"/>
      <c r="B34" s="175"/>
      <c r="C34" s="175"/>
      <c r="D34" s="175"/>
      <c r="E34" s="175"/>
      <c r="F34" s="175"/>
      <c r="G34" s="175"/>
      <c r="H34" s="176"/>
    </row>
  </sheetData>
  <sheetProtection algorithmName="SHA-512" hashValue="YM1wcTwrURcw+DOQBw6XFmATmfi/Pi9HDPldhFtNWBHqXX26p5bJXrfMHid3MbJU3gY/yRsW6vF6cypQu26fLg==" saltValue="2uocf0JMPJIzzb1WI7zcog==" spinCount="100000" sheet="1" formatColumns="0" formatRows="0" insertRows="0" deleteRows="0"/>
  <mergeCells count="15">
    <mergeCell ref="F5:F6"/>
    <mergeCell ref="G5:G6"/>
    <mergeCell ref="H5:H6"/>
    <mergeCell ref="A4:C4"/>
    <mergeCell ref="D4:H4"/>
    <mergeCell ref="A5:A6"/>
    <mergeCell ref="B5:B6"/>
    <mergeCell ref="C5:C6"/>
    <mergeCell ref="D5:D6"/>
    <mergeCell ref="E5:E6"/>
    <mergeCell ref="A13:H13"/>
    <mergeCell ref="A14:H14"/>
    <mergeCell ref="A15:H15"/>
    <mergeCell ref="A16:H33"/>
    <mergeCell ref="A34:H34"/>
  </mergeCells>
  <dataValidations xWindow="740" yWindow="275" count="7">
    <dataValidation type="list" operator="equal" allowBlank="1" showInputMessage="1" showErrorMessage="1" prompt="Select or enter Ecological Category (A-F)" sqref="D8:D10" xr:uid="{00000000-0002-0000-0000-000002000000}">
      <formula1>"A,A/B,B,B/C,C,C/D,D,D/E,E,E/F,F,n/a (artificial)"</formula1>
      <formula2>0</formula2>
    </dataValidation>
    <dataValidation operator="equal" allowBlank="1" showErrorMessage="1" sqref="A8:B10" xr:uid="{00000000-0002-0000-0000-000003000000}">
      <formula1>0</formula1>
      <formula2>0</formula2>
    </dataValidation>
    <dataValidation type="list" operator="equal" allowBlank="1" showInputMessage="1" showErrorMessage="1" prompt="Select relevant watercourse type" sqref="C8:C10" xr:uid="{75387558-0245-4554-87C0-E6AB28D31937}">
      <formula1>"River / Natural channel,Spring,Wetland (incl. pans),Lake,Dam"</formula1>
    </dataValidation>
    <dataValidation type="list" allowBlank="1" showInputMessage="1" showErrorMessage="1" prompt="Select or enter applicable EI rating" sqref="E8:E10" xr:uid="{1197C328-EDDB-49E1-AD5B-72270B1FA43A}">
      <formula1>"Very high,High,Moderate,Low,Very low,Not assessed"</formula1>
    </dataValidation>
    <dataValidation type="list" allowBlank="1" showInputMessage="1" showErrorMessage="1" prompt="Select or enter applicable ES rating" sqref="F8:F10" xr:uid="{ECF75850-7688-4A86-A5B2-527E51E0E00E}">
      <formula1>"Very high,High,Moderate,Low,Very low,Not assessed"</formula1>
    </dataValidation>
    <dataValidation type="list" allowBlank="1" showInputMessage="1" showErrorMessage="1" prompt="Select or enter applicable EIS rating" sqref="G8:G10" xr:uid="{056618E1-3F62-473D-9E94-CC49A4530135}">
      <formula1>"Very high,High,Moderate,Low,Very low,Not assessed"</formula1>
    </dataValidation>
    <dataValidation type="list" allowBlank="1" showInputMessage="1" showErrorMessage="1" prompt="Select or enter applicable Wetland Importance rating" sqref="H8:H10" xr:uid="{06E84D8E-B548-4B58-BEF3-D393C522AA67}">
      <formula1>"Very high,High,Moderate,Low,Very low,Not assessed"</formula1>
    </dataValidation>
  </dataValidations>
  <pageMargins left="0.7" right="0.7" top="0.75" bottom="0.75" header="0.511811023622047" footer="0.511811023622047"/>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MO39"/>
  <sheetViews>
    <sheetView topLeftCell="G1" zoomScale="85" zoomScaleNormal="85" workbookViewId="0">
      <pane ySplit="10" topLeftCell="A21" activePane="bottomLeft" state="frozen"/>
      <selection pane="bottomLeft" activeCell="AA26" sqref="AA26"/>
    </sheetView>
  </sheetViews>
  <sheetFormatPr defaultColWidth="35.109375" defaultRowHeight="14.4" x14ac:dyDescent="0.3"/>
  <cols>
    <col min="1" max="1" width="7.6640625" style="3" customWidth="1"/>
    <col min="2" max="2" width="35.6640625" style="3" customWidth="1"/>
    <col min="3" max="3" width="52.5546875" style="3" customWidth="1"/>
    <col min="4" max="4" width="48.44140625" style="3" customWidth="1"/>
    <col min="5" max="5" width="18" style="3" customWidth="1"/>
    <col min="6" max="6" width="16" style="3" customWidth="1"/>
    <col min="7" max="7" width="3.33203125" style="3" customWidth="1"/>
    <col min="8" max="12" width="15.6640625" style="3" customWidth="1"/>
    <col min="13" max="13" width="3.33203125" style="3" customWidth="1"/>
    <col min="14" max="16" width="12.6640625" style="3" customWidth="1"/>
    <col min="17" max="17" width="3.33203125" style="3" customWidth="1"/>
    <col min="18" max="19" width="12.6640625" style="3" customWidth="1"/>
    <col min="20" max="20" width="3.33203125" style="3" customWidth="1"/>
    <col min="21" max="21" width="15.6640625" style="3" customWidth="1"/>
    <col min="22" max="22" width="3.33203125" style="3" customWidth="1"/>
    <col min="23" max="23" width="15.6640625" style="3" customWidth="1"/>
    <col min="24" max="24" width="3.33203125" style="3" customWidth="1"/>
    <col min="25" max="25" width="15.6640625" style="3" customWidth="1"/>
    <col min="26" max="27" width="12.6640625" style="3" customWidth="1"/>
    <col min="28" max="1018" width="35.109375" style="3"/>
  </cols>
  <sheetData>
    <row r="1" spans="1:1029" s="4" customFormat="1" ht="24.75" customHeight="1" x14ac:dyDescent="0.3">
      <c r="A1" s="146" t="s">
        <v>135</v>
      </c>
      <c r="B1" s="1"/>
      <c r="C1" s="1" t="str">
        <f>'Watercourses &amp; Proj Specs'!B1</f>
        <v>Replacement of two culverts (DR1791 and DR1602) in Garden Route District Municipality</v>
      </c>
      <c r="D1" s="1"/>
      <c r="E1" s="1"/>
      <c r="F1" s="1"/>
      <c r="G1" s="1"/>
      <c r="H1" s="1"/>
      <c r="I1" s="1"/>
      <c r="J1" s="1"/>
      <c r="K1" s="1"/>
      <c r="L1" s="1"/>
      <c r="M1" s="1"/>
      <c r="N1" s="1"/>
      <c r="O1" s="1"/>
      <c r="P1" s="1"/>
      <c r="Q1" s="1"/>
      <c r="R1" s="1"/>
      <c r="S1" s="1"/>
      <c r="T1" s="1"/>
      <c r="U1" s="1"/>
      <c r="V1" s="1"/>
      <c r="W1" s="1"/>
      <c r="X1" s="1"/>
      <c r="Y1" s="1"/>
      <c r="Z1" s="1"/>
      <c r="AA1" s="1"/>
      <c r="AMM1"/>
      <c r="AMN1"/>
      <c r="AMO1"/>
    </row>
    <row r="2" spans="1:1029" s="4" customFormat="1" ht="29.25" customHeight="1" x14ac:dyDescent="0.3">
      <c r="A2" s="145" t="s">
        <v>166</v>
      </c>
      <c r="B2" s="2"/>
      <c r="C2" s="2"/>
      <c r="D2" s="2"/>
      <c r="E2" s="2"/>
      <c r="F2" s="2"/>
      <c r="G2" s="2"/>
      <c r="H2" s="2"/>
      <c r="I2" s="5"/>
      <c r="J2" s="5"/>
      <c r="K2" s="5"/>
      <c r="L2" s="5"/>
      <c r="M2" s="5"/>
      <c r="N2" s="5"/>
      <c r="O2" s="5"/>
      <c r="P2" s="5"/>
      <c r="Q2" s="5"/>
      <c r="R2" s="5"/>
      <c r="S2" s="5"/>
      <c r="T2" s="5"/>
      <c r="U2" s="5"/>
      <c r="V2" s="5"/>
      <c r="W2" s="5"/>
      <c r="X2" s="5"/>
      <c r="Y2" s="5"/>
      <c r="Z2" s="5"/>
      <c r="AA2" s="5"/>
      <c r="AMM2"/>
      <c r="AMN2"/>
      <c r="AMO2"/>
    </row>
    <row r="3" spans="1:1029" s="6" customFormat="1" ht="29.25" customHeight="1" x14ac:dyDescent="0.3">
      <c r="A3" s="162" t="s">
        <v>13</v>
      </c>
      <c r="B3" s="162"/>
      <c r="C3" s="6" t="s">
        <v>177</v>
      </c>
      <c r="D3" s="163" t="s">
        <v>14</v>
      </c>
      <c r="E3" s="165" t="s">
        <v>142</v>
      </c>
      <c r="F3" s="166"/>
      <c r="G3" s="7"/>
      <c r="H3" s="66"/>
      <c r="J3" s="8"/>
      <c r="K3" s="8"/>
      <c r="L3" s="8"/>
      <c r="M3" s="8"/>
      <c r="N3" s="8"/>
      <c r="O3" s="8"/>
      <c r="P3" s="8"/>
      <c r="Q3" s="8"/>
      <c r="R3" s="8"/>
      <c r="S3" s="8"/>
      <c r="T3" s="8"/>
      <c r="U3" s="8"/>
      <c r="V3" s="8"/>
      <c r="W3" s="8"/>
      <c r="X3" s="8"/>
      <c r="Y3" s="8"/>
      <c r="Z3" s="8"/>
      <c r="AA3" s="8"/>
      <c r="AME3" s="9"/>
      <c r="AMF3" s="9"/>
      <c r="AMG3" s="9"/>
      <c r="AMH3" s="9"/>
      <c r="AMI3" s="9"/>
      <c r="AMJ3" s="9"/>
      <c r="AMK3" s="9"/>
      <c r="AML3" s="9"/>
      <c r="AMM3"/>
      <c r="AMN3"/>
      <c r="AMO3"/>
    </row>
    <row r="4" spans="1:1029" s="6" customFormat="1" ht="19.5" customHeight="1" x14ac:dyDescent="0.3">
      <c r="A4" s="162" t="s">
        <v>15</v>
      </c>
      <c r="B4" s="162"/>
      <c r="C4" s="10" t="s">
        <v>178</v>
      </c>
      <c r="D4" s="164"/>
      <c r="E4" s="166"/>
      <c r="F4" s="166"/>
      <c r="G4" s="7"/>
      <c r="H4" s="66"/>
      <c r="J4" s="7"/>
      <c r="K4" s="7"/>
      <c r="L4" s="7"/>
      <c r="M4" s="7"/>
      <c r="N4" s="7"/>
      <c r="O4" s="7"/>
      <c r="P4" s="7"/>
      <c r="Q4" s="7"/>
      <c r="R4" s="7"/>
      <c r="S4" s="7"/>
      <c r="T4" s="7"/>
      <c r="U4" s="7"/>
      <c r="V4" s="7"/>
      <c r="W4" s="7"/>
      <c r="X4" s="7"/>
      <c r="Y4" s="7"/>
      <c r="Z4" s="7"/>
      <c r="AA4" s="7"/>
      <c r="AME4" s="9"/>
      <c r="AMF4" s="9"/>
      <c r="AMG4" s="9"/>
      <c r="AMH4" s="9"/>
      <c r="AMI4" s="9"/>
      <c r="AMJ4" s="9"/>
      <c r="AMK4" s="9"/>
      <c r="AML4" s="9"/>
      <c r="AMM4"/>
      <c r="AMN4"/>
      <c r="AMO4"/>
    </row>
    <row r="5" spans="1:1029" s="6" customFormat="1" ht="19.5" customHeight="1" x14ac:dyDescent="0.3">
      <c r="A5" s="162" t="s">
        <v>141</v>
      </c>
      <c r="B5" s="162"/>
      <c r="C5" s="10" t="s">
        <v>179</v>
      </c>
      <c r="D5" s="10"/>
      <c r="E5" s="10"/>
      <c r="F5" s="10"/>
      <c r="G5" s="7"/>
      <c r="H5" s="66"/>
      <c r="J5" s="7"/>
      <c r="K5" s="7"/>
      <c r="L5" s="7"/>
      <c r="M5" s="7"/>
      <c r="N5" s="7"/>
      <c r="O5" s="7"/>
      <c r="P5" s="7"/>
      <c r="Q5" s="7"/>
      <c r="R5" s="7"/>
      <c r="S5" s="7"/>
      <c r="T5" s="7"/>
      <c r="U5" s="7"/>
      <c r="V5" s="7"/>
      <c r="W5" s="7"/>
      <c r="X5" s="7"/>
      <c r="Y5" s="7"/>
      <c r="Z5" s="7"/>
      <c r="AA5" s="7"/>
      <c r="AME5" s="9"/>
      <c r="AMF5" s="9"/>
      <c r="AMG5" s="9"/>
      <c r="AMH5" s="9"/>
      <c r="AMI5" s="9"/>
      <c r="AMJ5" s="9"/>
      <c r="AMK5" s="9"/>
      <c r="AML5" s="9"/>
      <c r="AMM5"/>
      <c r="AMN5"/>
      <c r="AMO5"/>
    </row>
    <row r="6" spans="1:1029" s="13" customFormat="1" ht="19.5" customHeight="1" x14ac:dyDescent="0.3">
      <c r="A6" s="11" t="s">
        <v>132</v>
      </c>
      <c r="B6" s="12"/>
      <c r="C6" s="12"/>
      <c r="D6" s="12"/>
      <c r="E6" s="12"/>
      <c r="F6" s="12"/>
      <c r="G6" s="12"/>
      <c r="H6" s="12"/>
      <c r="I6" s="12"/>
      <c r="J6" s="12"/>
      <c r="K6" s="12"/>
      <c r="L6" s="12"/>
      <c r="M6" s="12"/>
      <c r="N6" s="12"/>
      <c r="O6" s="12"/>
      <c r="P6" s="12"/>
      <c r="Q6" s="12"/>
      <c r="R6" s="12"/>
      <c r="S6" s="12"/>
      <c r="T6" s="12"/>
      <c r="U6" s="12"/>
      <c r="V6" s="12"/>
      <c r="W6" s="12"/>
      <c r="X6" s="12"/>
      <c r="Y6" s="12"/>
      <c r="Z6" s="12"/>
      <c r="AA6" s="12"/>
      <c r="AMM6"/>
      <c r="AMN6"/>
      <c r="AMO6"/>
    </row>
    <row r="7" spans="1:1029" s="13" customFormat="1" ht="15" customHeight="1" x14ac:dyDescent="0.3">
      <c r="A7" s="14"/>
      <c r="B7" s="12"/>
      <c r="C7" s="12"/>
      <c r="D7" s="12"/>
      <c r="E7" s="12"/>
      <c r="F7" s="12"/>
      <c r="G7" s="12"/>
      <c r="H7" s="12"/>
      <c r="I7" s="12"/>
      <c r="J7" s="12"/>
      <c r="K7" s="12"/>
      <c r="L7" s="12"/>
      <c r="M7" s="12"/>
      <c r="N7" s="12"/>
      <c r="O7" s="12"/>
      <c r="P7" s="12"/>
      <c r="Q7" s="12"/>
      <c r="R7" s="12"/>
      <c r="S7" s="12"/>
      <c r="T7" s="12"/>
      <c r="U7" s="12"/>
      <c r="V7" s="12"/>
      <c r="W7" s="12"/>
      <c r="X7" s="12"/>
      <c r="Y7" s="12"/>
      <c r="Z7" s="12"/>
      <c r="AA7" s="12"/>
      <c r="AMM7"/>
      <c r="AMN7"/>
      <c r="AMO7"/>
    </row>
    <row r="8" spans="1:1029" s="12" customFormat="1" ht="19.5" customHeight="1" thickBot="1" x14ac:dyDescent="0.35">
      <c r="A8" s="158" t="s">
        <v>16</v>
      </c>
      <c r="B8" s="159" t="s">
        <v>17</v>
      </c>
      <c r="C8" s="160" t="s">
        <v>18</v>
      </c>
      <c r="D8" s="161" t="s">
        <v>19</v>
      </c>
      <c r="E8" s="161"/>
      <c r="F8" s="161"/>
      <c r="G8" s="168"/>
      <c r="H8" s="161" t="s">
        <v>20</v>
      </c>
      <c r="I8" s="161"/>
      <c r="J8" s="161"/>
      <c r="K8" s="161"/>
      <c r="L8" s="161"/>
      <c r="M8" s="168"/>
      <c r="N8" s="158" t="s">
        <v>129</v>
      </c>
      <c r="O8" s="159" t="s">
        <v>127</v>
      </c>
      <c r="P8" s="160" t="s">
        <v>128</v>
      </c>
      <c r="Q8" s="168"/>
      <c r="R8" s="161" t="s">
        <v>130</v>
      </c>
      <c r="S8" s="161" t="s">
        <v>126</v>
      </c>
      <c r="T8" s="168"/>
      <c r="U8" s="161" t="s">
        <v>131</v>
      </c>
      <c r="V8" s="167"/>
      <c r="W8" s="171" t="s">
        <v>21</v>
      </c>
      <c r="X8" s="167"/>
      <c r="Y8" s="158" t="s">
        <v>22</v>
      </c>
      <c r="Z8" s="159" t="s">
        <v>133</v>
      </c>
      <c r="AA8" s="160" t="s">
        <v>23</v>
      </c>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M8"/>
      <c r="AMN8"/>
      <c r="AMO8"/>
    </row>
    <row r="9" spans="1:1029" s="12" customFormat="1" ht="19.5" customHeight="1" thickBot="1" x14ac:dyDescent="0.35">
      <c r="A9" s="158"/>
      <c r="B9" s="159"/>
      <c r="C9" s="160"/>
      <c r="D9" s="169" t="s">
        <v>24</v>
      </c>
      <c r="E9" s="160" t="s">
        <v>4</v>
      </c>
      <c r="F9" s="160" t="s">
        <v>140</v>
      </c>
      <c r="G9" s="168"/>
      <c r="H9" s="170" t="s">
        <v>25</v>
      </c>
      <c r="I9" s="170"/>
      <c r="J9" s="170"/>
      <c r="K9" s="170" t="s">
        <v>26</v>
      </c>
      <c r="L9" s="170"/>
      <c r="M9" s="168"/>
      <c r="N9" s="158"/>
      <c r="O9" s="159"/>
      <c r="P9" s="160"/>
      <c r="Q9" s="168"/>
      <c r="R9" s="161"/>
      <c r="S9" s="161"/>
      <c r="T9" s="168"/>
      <c r="U9" s="161"/>
      <c r="V9" s="167"/>
      <c r="W9" s="171"/>
      <c r="X9" s="167"/>
      <c r="Y9" s="158"/>
      <c r="Z9" s="159"/>
      <c r="AA9" s="160"/>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M9"/>
      <c r="AMN9"/>
      <c r="AMO9"/>
    </row>
    <row r="10" spans="1:1029" s="12" customFormat="1" ht="40.5" customHeight="1" thickBot="1" x14ac:dyDescent="0.35">
      <c r="A10" s="158"/>
      <c r="B10" s="159"/>
      <c r="C10" s="160"/>
      <c r="D10" s="169"/>
      <c r="E10" s="160"/>
      <c r="F10" s="160"/>
      <c r="G10" s="168"/>
      <c r="H10" s="140" t="s">
        <v>27</v>
      </c>
      <c r="I10" s="141" t="s">
        <v>28</v>
      </c>
      <c r="J10" s="142" t="s">
        <v>29</v>
      </c>
      <c r="K10" s="140" t="s">
        <v>30</v>
      </c>
      <c r="L10" s="142" t="s">
        <v>31</v>
      </c>
      <c r="M10" s="168"/>
      <c r="N10" s="158"/>
      <c r="O10" s="159"/>
      <c r="P10" s="160"/>
      <c r="Q10" s="168"/>
      <c r="R10" s="161"/>
      <c r="S10" s="161"/>
      <c r="T10" s="168"/>
      <c r="U10" s="161"/>
      <c r="V10" s="167"/>
      <c r="W10" s="171"/>
      <c r="X10" s="167"/>
      <c r="Y10" s="158"/>
      <c r="Z10" s="159"/>
      <c r="AA10" s="160"/>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M10"/>
      <c r="AMN10"/>
      <c r="AMO10"/>
    </row>
    <row r="11" spans="1:1029" s="12" customFormat="1" x14ac:dyDescent="0.3">
      <c r="A11" s="15"/>
      <c r="B11" s="15"/>
      <c r="C11" s="15"/>
      <c r="D11" s="16"/>
      <c r="E11" s="17"/>
      <c r="F11" s="18"/>
      <c r="G11" s="15"/>
      <c r="H11" s="19"/>
      <c r="I11" s="19"/>
      <c r="J11" s="19"/>
      <c r="K11" s="19"/>
      <c r="L11" s="19"/>
      <c r="M11" s="19"/>
      <c r="N11" s="20"/>
      <c r="O11" s="19"/>
      <c r="P11" s="19"/>
      <c r="Q11" s="15"/>
      <c r="R11" s="21"/>
      <c r="S11" s="21"/>
      <c r="T11" s="15"/>
      <c r="U11" s="21"/>
      <c r="V11" s="22"/>
      <c r="W11" s="15"/>
      <c r="X11" s="22"/>
      <c r="Y11" s="21"/>
      <c r="Z11" s="23"/>
      <c r="AA11" s="15"/>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M11"/>
      <c r="AMN11"/>
      <c r="AMO11"/>
    </row>
    <row r="12" spans="1:1029" s="12" customFormat="1" ht="30" customHeight="1" x14ac:dyDescent="0.3">
      <c r="A12" s="172" t="s">
        <v>40</v>
      </c>
      <c r="B12" s="173" t="s">
        <v>180</v>
      </c>
      <c r="C12" s="24" t="s">
        <v>185</v>
      </c>
      <c r="D12" s="45" t="s">
        <v>184</v>
      </c>
      <c r="E12" s="133" t="s">
        <v>169</v>
      </c>
      <c r="F12" s="133" t="s">
        <v>170</v>
      </c>
      <c r="G12" s="27"/>
      <c r="H12" s="46">
        <v>1</v>
      </c>
      <c r="I12" s="37">
        <v>1</v>
      </c>
      <c r="J12" s="38">
        <v>2</v>
      </c>
      <c r="K12" s="46">
        <v>3</v>
      </c>
      <c r="L12" s="38">
        <v>2</v>
      </c>
      <c r="M12" s="29"/>
      <c r="N12" s="47">
        <f t="shared" ref="N12:N21" si="0">IF(MAX(H12:L12)&lt;0,MIN(H12:L12)*2,MAX(H12:L12)*2)</f>
        <v>6</v>
      </c>
      <c r="O12" s="48">
        <v>1</v>
      </c>
      <c r="P12" s="49">
        <v>1</v>
      </c>
      <c r="Q12" s="33"/>
      <c r="R12" s="50">
        <f t="shared" ref="R12:R21" si="1">IF(N12&gt;=0, SUM(N12:P12), N12-O12-P12)</f>
        <v>8</v>
      </c>
      <c r="S12" s="50">
        <f>IF(F12="Very high", 5, IF(F12="High", 4, IF(F12="Moderate", 3, IF(F12="Low / Very low", 2, "none"))))</f>
        <v>4</v>
      </c>
      <c r="T12" s="33"/>
      <c r="U12" s="50">
        <f t="shared" ref="U12:U39" si="2">R12*S12</f>
        <v>32</v>
      </c>
      <c r="V12" s="35"/>
      <c r="W12" s="147">
        <v>80</v>
      </c>
      <c r="X12" s="35"/>
      <c r="Y12" s="47">
        <f t="shared" ref="Y12:Y39" si="3">(U12*(W12/100))</f>
        <v>25.6</v>
      </c>
      <c r="Z12" s="138" t="str">
        <f t="shared" ref="Z12:Z21" si="4">IF(Y12=0,"zero", IF(Y12&lt;-60,"+ +", IF(Y12&lt;0,"+", IF(Y12&lt;30,"L", IF(Y12&lt;=60,"M", IF(Y12&lt;=100,"H", "?"))))))</f>
        <v>L</v>
      </c>
      <c r="AA12" s="51" t="s">
        <v>199</v>
      </c>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M12"/>
      <c r="AMN12"/>
      <c r="AMO12"/>
    </row>
    <row r="13" spans="1:1029" s="12" customFormat="1" ht="30" customHeight="1" x14ac:dyDescent="0.3">
      <c r="A13" s="172"/>
      <c r="B13" s="173"/>
      <c r="C13" s="24" t="s">
        <v>168</v>
      </c>
      <c r="D13" s="45"/>
      <c r="E13" s="133" t="s">
        <v>169</v>
      </c>
      <c r="F13" s="133" t="s">
        <v>170</v>
      </c>
      <c r="G13" s="27"/>
      <c r="H13" s="135">
        <v>1</v>
      </c>
      <c r="I13" s="48">
        <v>2</v>
      </c>
      <c r="J13" s="49">
        <v>2</v>
      </c>
      <c r="K13" s="135">
        <v>2</v>
      </c>
      <c r="L13" s="49">
        <v>2</v>
      </c>
      <c r="M13" s="29"/>
      <c r="N13" s="52">
        <f t="shared" si="0"/>
        <v>4</v>
      </c>
      <c r="O13" s="48">
        <v>2</v>
      </c>
      <c r="P13" s="49">
        <v>1</v>
      </c>
      <c r="Q13" s="33"/>
      <c r="R13" s="53">
        <f t="shared" si="1"/>
        <v>7</v>
      </c>
      <c r="S13" s="53">
        <f t="shared" ref="S13:S21" si="5">IF(F13="Very high", 5, IF(F13="High", 4, IF(F13="Moderate", 3, IF(F13="Low / Very low", 2, "none"))))</f>
        <v>4</v>
      </c>
      <c r="T13" s="33"/>
      <c r="U13" s="53">
        <f t="shared" si="2"/>
        <v>28</v>
      </c>
      <c r="V13" s="35"/>
      <c r="W13" s="147">
        <v>60</v>
      </c>
      <c r="X13" s="35"/>
      <c r="Y13" s="52">
        <f t="shared" si="3"/>
        <v>16.8</v>
      </c>
      <c r="Z13" s="138" t="str">
        <f t="shared" si="4"/>
        <v>L</v>
      </c>
      <c r="AA13" s="49" t="s">
        <v>199</v>
      </c>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M13"/>
      <c r="AMN13"/>
      <c r="AMO13"/>
    </row>
    <row r="14" spans="1:1029" s="12" customFormat="1" ht="30" customHeight="1" x14ac:dyDescent="0.3">
      <c r="A14" s="172"/>
      <c r="B14" s="173"/>
      <c r="C14" s="24" t="s">
        <v>187</v>
      </c>
      <c r="D14" s="45"/>
      <c r="E14" s="133" t="s">
        <v>169</v>
      </c>
      <c r="F14" s="133" t="s">
        <v>170</v>
      </c>
      <c r="G14" s="27"/>
      <c r="H14" s="135">
        <v>2</v>
      </c>
      <c r="I14" s="48">
        <v>2</v>
      </c>
      <c r="J14" s="49">
        <v>2</v>
      </c>
      <c r="K14" s="135">
        <v>2</v>
      </c>
      <c r="L14" s="49">
        <v>2</v>
      </c>
      <c r="M14" s="29"/>
      <c r="N14" s="52">
        <f t="shared" si="0"/>
        <v>4</v>
      </c>
      <c r="O14" s="48">
        <v>1</v>
      </c>
      <c r="P14" s="49">
        <v>1</v>
      </c>
      <c r="Q14" s="33"/>
      <c r="R14" s="53">
        <f t="shared" si="1"/>
        <v>6</v>
      </c>
      <c r="S14" s="53">
        <f t="shared" si="5"/>
        <v>4</v>
      </c>
      <c r="T14" s="33"/>
      <c r="U14" s="53">
        <f t="shared" si="2"/>
        <v>24</v>
      </c>
      <c r="V14" s="35"/>
      <c r="W14" s="147">
        <v>80</v>
      </c>
      <c r="X14" s="35"/>
      <c r="Y14" s="52">
        <f t="shared" si="3"/>
        <v>19.200000000000003</v>
      </c>
      <c r="Z14" s="138" t="str">
        <f t="shared" si="4"/>
        <v>L</v>
      </c>
      <c r="AA14" s="49" t="s">
        <v>170</v>
      </c>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M14"/>
      <c r="AMN14"/>
      <c r="AMO14"/>
    </row>
    <row r="15" spans="1:1029" s="12" customFormat="1" ht="30" customHeight="1" x14ac:dyDescent="0.3">
      <c r="A15" s="172"/>
      <c r="B15" s="173" t="s">
        <v>181</v>
      </c>
      <c r="C15" s="24" t="s">
        <v>188</v>
      </c>
      <c r="D15" s="45"/>
      <c r="E15" s="133" t="s">
        <v>169</v>
      </c>
      <c r="F15" s="133" t="s">
        <v>170</v>
      </c>
      <c r="G15" s="27"/>
      <c r="H15" s="46">
        <v>2</v>
      </c>
      <c r="I15" s="37">
        <v>1</v>
      </c>
      <c r="J15" s="38">
        <v>2</v>
      </c>
      <c r="K15" s="46">
        <v>2</v>
      </c>
      <c r="L15" s="38">
        <v>2</v>
      </c>
      <c r="M15" s="29"/>
      <c r="N15" s="47">
        <f t="shared" si="0"/>
        <v>4</v>
      </c>
      <c r="O15" s="48">
        <v>2</v>
      </c>
      <c r="P15" s="49">
        <v>1</v>
      </c>
      <c r="Q15" s="33"/>
      <c r="R15" s="50">
        <f t="shared" si="1"/>
        <v>7</v>
      </c>
      <c r="S15" s="50">
        <f t="shared" si="5"/>
        <v>4</v>
      </c>
      <c r="T15" s="33"/>
      <c r="U15" s="50">
        <f t="shared" si="2"/>
        <v>28</v>
      </c>
      <c r="V15" s="35"/>
      <c r="W15" s="147">
        <v>100</v>
      </c>
      <c r="X15" s="35"/>
      <c r="Y15" s="47">
        <f t="shared" si="3"/>
        <v>28</v>
      </c>
      <c r="Z15" s="138" t="str">
        <f t="shared" si="4"/>
        <v>L</v>
      </c>
      <c r="AA15" s="51" t="s">
        <v>199</v>
      </c>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M15"/>
      <c r="AMN15"/>
      <c r="AMO15"/>
    </row>
    <row r="16" spans="1:1029" s="12" customFormat="1" ht="30" customHeight="1" x14ac:dyDescent="0.3">
      <c r="A16" s="172"/>
      <c r="B16" s="173"/>
      <c r="C16" s="24" t="s">
        <v>194</v>
      </c>
      <c r="D16" s="45"/>
      <c r="E16" s="133" t="s">
        <v>169</v>
      </c>
      <c r="F16" s="133" t="s">
        <v>170</v>
      </c>
      <c r="G16" s="27"/>
      <c r="H16" s="135">
        <v>0</v>
      </c>
      <c r="I16" s="48">
        <v>2</v>
      </c>
      <c r="J16" s="49">
        <v>2</v>
      </c>
      <c r="K16" s="135">
        <v>1</v>
      </c>
      <c r="L16" s="49">
        <v>2</v>
      </c>
      <c r="M16" s="29"/>
      <c r="N16" s="52">
        <f t="shared" si="0"/>
        <v>4</v>
      </c>
      <c r="O16" s="48">
        <v>2</v>
      </c>
      <c r="P16" s="49">
        <v>1</v>
      </c>
      <c r="Q16" s="33"/>
      <c r="R16" s="53">
        <f t="shared" si="1"/>
        <v>7</v>
      </c>
      <c r="S16" s="53">
        <f t="shared" si="5"/>
        <v>4</v>
      </c>
      <c r="T16" s="33"/>
      <c r="U16" s="53">
        <f t="shared" si="2"/>
        <v>28</v>
      </c>
      <c r="V16" s="35"/>
      <c r="W16" s="147">
        <v>100</v>
      </c>
      <c r="X16" s="35"/>
      <c r="Y16" s="52">
        <f t="shared" si="3"/>
        <v>28</v>
      </c>
      <c r="Z16" s="138" t="str">
        <f t="shared" si="4"/>
        <v>L</v>
      </c>
      <c r="AA16" s="139" t="s">
        <v>170</v>
      </c>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M16"/>
      <c r="AMN16"/>
      <c r="AMO16"/>
    </row>
    <row r="17" spans="1:1018 1027:1029" s="12" customFormat="1" ht="42.6" customHeight="1" x14ac:dyDescent="0.3">
      <c r="A17" s="172"/>
      <c r="B17" s="173"/>
      <c r="C17" s="24" t="s">
        <v>195</v>
      </c>
      <c r="D17" s="45"/>
      <c r="E17" s="133" t="s">
        <v>169</v>
      </c>
      <c r="F17" s="133" t="s">
        <v>170</v>
      </c>
      <c r="G17" s="27"/>
      <c r="H17" s="135">
        <v>0</v>
      </c>
      <c r="I17" s="48">
        <v>2</v>
      </c>
      <c r="J17" s="49">
        <v>1</v>
      </c>
      <c r="K17" s="135">
        <v>1</v>
      </c>
      <c r="L17" s="49">
        <v>2</v>
      </c>
      <c r="M17" s="29"/>
      <c r="N17" s="52">
        <f t="shared" si="0"/>
        <v>4</v>
      </c>
      <c r="O17" s="48">
        <v>2</v>
      </c>
      <c r="P17" s="49">
        <v>1</v>
      </c>
      <c r="Q17" s="33"/>
      <c r="R17" s="53">
        <f t="shared" si="1"/>
        <v>7</v>
      </c>
      <c r="S17" s="53">
        <f t="shared" si="5"/>
        <v>4</v>
      </c>
      <c r="T17" s="33"/>
      <c r="U17" s="53">
        <f t="shared" si="2"/>
        <v>28</v>
      </c>
      <c r="V17" s="35"/>
      <c r="W17" s="147">
        <v>80</v>
      </c>
      <c r="X17" s="35"/>
      <c r="Y17" s="52">
        <f t="shared" si="3"/>
        <v>22.400000000000002</v>
      </c>
      <c r="Z17" s="138" t="str">
        <f t="shared" si="4"/>
        <v>L</v>
      </c>
      <c r="AA17" s="139" t="s">
        <v>199</v>
      </c>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M17"/>
      <c r="AMN17"/>
      <c r="AMO17"/>
    </row>
    <row r="18" spans="1:1018 1027:1029" s="12" customFormat="1" ht="30" customHeight="1" x14ac:dyDescent="0.3">
      <c r="A18" s="172"/>
      <c r="B18" s="173" t="s">
        <v>192</v>
      </c>
      <c r="C18" s="24" t="s">
        <v>193</v>
      </c>
      <c r="D18" s="45"/>
      <c r="E18" s="133" t="s">
        <v>169</v>
      </c>
      <c r="F18" s="133" t="s">
        <v>170</v>
      </c>
      <c r="G18" s="27"/>
      <c r="H18" s="46">
        <v>1</v>
      </c>
      <c r="I18" s="37">
        <v>1</v>
      </c>
      <c r="J18" s="38">
        <v>3</v>
      </c>
      <c r="K18" s="46">
        <v>3</v>
      </c>
      <c r="L18" s="38">
        <v>2</v>
      </c>
      <c r="M18" s="29"/>
      <c r="N18" s="47">
        <f t="shared" si="0"/>
        <v>6</v>
      </c>
      <c r="O18" s="48">
        <v>1</v>
      </c>
      <c r="P18" s="49">
        <v>2</v>
      </c>
      <c r="Q18" s="33"/>
      <c r="R18" s="50">
        <f t="shared" si="1"/>
        <v>9</v>
      </c>
      <c r="S18" s="50">
        <f t="shared" si="5"/>
        <v>4</v>
      </c>
      <c r="T18" s="33"/>
      <c r="U18" s="50">
        <f t="shared" si="2"/>
        <v>36</v>
      </c>
      <c r="V18" s="35"/>
      <c r="W18" s="147">
        <v>80</v>
      </c>
      <c r="X18" s="35"/>
      <c r="Y18" s="47">
        <f t="shared" si="3"/>
        <v>28.8</v>
      </c>
      <c r="Z18" s="138" t="str">
        <f t="shared" si="4"/>
        <v>L</v>
      </c>
      <c r="AA18" s="51" t="s">
        <v>170</v>
      </c>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M18"/>
      <c r="AMN18"/>
      <c r="AMO18"/>
    </row>
    <row r="19" spans="1:1018 1027:1029" s="12" customFormat="1" ht="30" customHeight="1" x14ac:dyDescent="0.3">
      <c r="A19" s="172"/>
      <c r="B19" s="173"/>
      <c r="C19" s="24" t="s">
        <v>196</v>
      </c>
      <c r="D19" s="45"/>
      <c r="E19" s="133" t="s">
        <v>169</v>
      </c>
      <c r="F19" s="133" t="s">
        <v>170</v>
      </c>
      <c r="G19" s="27"/>
      <c r="H19" s="135">
        <v>0</v>
      </c>
      <c r="I19" s="48">
        <v>2</v>
      </c>
      <c r="J19" s="49">
        <v>2</v>
      </c>
      <c r="K19" s="135">
        <v>2</v>
      </c>
      <c r="L19" s="49">
        <v>2</v>
      </c>
      <c r="M19" s="29"/>
      <c r="N19" s="52">
        <f t="shared" si="0"/>
        <v>4</v>
      </c>
      <c r="O19" s="48">
        <v>2</v>
      </c>
      <c r="P19" s="49">
        <v>1</v>
      </c>
      <c r="Q19" s="33"/>
      <c r="R19" s="53">
        <f t="shared" si="1"/>
        <v>7</v>
      </c>
      <c r="S19" s="53">
        <f t="shared" si="5"/>
        <v>4</v>
      </c>
      <c r="T19" s="33"/>
      <c r="U19" s="53">
        <f t="shared" si="2"/>
        <v>28</v>
      </c>
      <c r="V19" s="35"/>
      <c r="W19" s="147">
        <v>60</v>
      </c>
      <c r="X19" s="35"/>
      <c r="Y19" s="52">
        <f t="shared" si="3"/>
        <v>16.8</v>
      </c>
      <c r="Z19" s="138" t="str">
        <f t="shared" si="4"/>
        <v>L</v>
      </c>
      <c r="AA19" s="139" t="s">
        <v>170</v>
      </c>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M19"/>
      <c r="AMN19"/>
      <c r="AMO19"/>
    </row>
    <row r="20" spans="1:1018 1027:1029" s="12" customFormat="1" ht="30" customHeight="1" x14ac:dyDescent="0.3">
      <c r="A20" s="172"/>
      <c r="B20" s="173"/>
      <c r="C20" s="24" t="s">
        <v>197</v>
      </c>
      <c r="D20" s="45"/>
      <c r="E20" s="133" t="s">
        <v>169</v>
      </c>
      <c r="F20" s="133" t="s">
        <v>170</v>
      </c>
      <c r="G20" s="27"/>
      <c r="H20" s="135">
        <v>3</v>
      </c>
      <c r="I20" s="48">
        <v>1</v>
      </c>
      <c r="J20" s="49">
        <v>2</v>
      </c>
      <c r="K20" s="135">
        <v>2</v>
      </c>
      <c r="L20" s="49">
        <v>1</v>
      </c>
      <c r="M20" s="29"/>
      <c r="N20" s="52">
        <f t="shared" si="0"/>
        <v>6</v>
      </c>
      <c r="O20" s="48">
        <v>2</v>
      </c>
      <c r="P20" s="49">
        <v>1</v>
      </c>
      <c r="Q20" s="33"/>
      <c r="R20" s="53">
        <f t="shared" si="1"/>
        <v>9</v>
      </c>
      <c r="S20" s="53">
        <f t="shared" si="5"/>
        <v>4</v>
      </c>
      <c r="T20" s="33"/>
      <c r="U20" s="53">
        <f t="shared" si="2"/>
        <v>36</v>
      </c>
      <c r="V20" s="35"/>
      <c r="W20" s="147">
        <v>80</v>
      </c>
      <c r="X20" s="35"/>
      <c r="Y20" s="52">
        <f t="shared" si="3"/>
        <v>28.8</v>
      </c>
      <c r="Z20" s="138" t="str">
        <f t="shared" si="4"/>
        <v>L</v>
      </c>
      <c r="AA20" s="139" t="s">
        <v>170</v>
      </c>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M20"/>
      <c r="AMN20"/>
      <c r="AMO20"/>
    </row>
    <row r="21" spans="1:1018 1027:1029" s="12" customFormat="1" ht="30" customHeight="1" x14ac:dyDescent="0.3">
      <c r="A21" s="172"/>
      <c r="B21" s="173"/>
      <c r="C21" s="24" t="s">
        <v>198</v>
      </c>
      <c r="D21" s="45"/>
      <c r="E21" s="133" t="s">
        <v>169</v>
      </c>
      <c r="F21" s="133" t="s">
        <v>170</v>
      </c>
      <c r="G21" s="27"/>
      <c r="H21" s="135">
        <v>0</v>
      </c>
      <c r="I21" s="48">
        <v>4</v>
      </c>
      <c r="J21" s="49">
        <v>0</v>
      </c>
      <c r="K21" s="135">
        <v>1</v>
      </c>
      <c r="L21" s="49">
        <v>3</v>
      </c>
      <c r="M21" s="29"/>
      <c r="N21" s="52">
        <f t="shared" si="0"/>
        <v>8</v>
      </c>
      <c r="O21" s="48">
        <v>2</v>
      </c>
      <c r="P21" s="49">
        <v>1</v>
      </c>
      <c r="Q21" s="33"/>
      <c r="R21" s="53">
        <f t="shared" si="1"/>
        <v>11</v>
      </c>
      <c r="S21" s="53">
        <f t="shared" si="5"/>
        <v>4</v>
      </c>
      <c r="T21" s="33"/>
      <c r="U21" s="53">
        <f t="shared" si="2"/>
        <v>44</v>
      </c>
      <c r="V21" s="35"/>
      <c r="W21" s="147">
        <v>60</v>
      </c>
      <c r="X21" s="35"/>
      <c r="Y21" s="52">
        <f t="shared" si="3"/>
        <v>26.4</v>
      </c>
      <c r="Z21" s="138" t="str">
        <f t="shared" si="4"/>
        <v>L</v>
      </c>
      <c r="AA21" s="139" t="s">
        <v>170</v>
      </c>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M21"/>
      <c r="AMN21"/>
      <c r="AMO21"/>
    </row>
    <row r="22" spans="1:1018 1027:1029" s="12" customFormat="1" x14ac:dyDescent="0.3">
      <c r="A22" s="39"/>
      <c r="B22" s="40"/>
      <c r="C22" s="40"/>
      <c r="D22" s="40"/>
      <c r="E22" s="132"/>
      <c r="F22" s="132"/>
      <c r="G22" s="40"/>
      <c r="H22" s="41"/>
      <c r="I22" s="41"/>
      <c r="J22" s="41"/>
      <c r="K22" s="41"/>
      <c r="L22" s="41"/>
      <c r="M22" s="41"/>
      <c r="N22" s="42"/>
      <c r="O22" s="41"/>
      <c r="P22" s="41"/>
      <c r="Q22" s="40"/>
      <c r="R22" s="43"/>
      <c r="S22" s="43"/>
      <c r="T22" s="40"/>
      <c r="U22" s="43"/>
      <c r="V22" s="44"/>
      <c r="W22" s="40"/>
      <c r="X22" s="44"/>
      <c r="Y22" s="43"/>
      <c r="Z22" s="137"/>
      <c r="AA22" s="40"/>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M22"/>
      <c r="AMN22"/>
      <c r="AMO22"/>
    </row>
    <row r="23" spans="1:1018 1027:1029" s="12" customFormat="1" ht="30" customHeight="1" x14ac:dyDescent="0.3">
      <c r="A23" s="172" t="s">
        <v>45</v>
      </c>
      <c r="B23" s="157" t="s">
        <v>182</v>
      </c>
      <c r="C23" s="24" t="s">
        <v>191</v>
      </c>
      <c r="D23" s="45" t="s">
        <v>184</v>
      </c>
      <c r="E23" s="133" t="s">
        <v>169</v>
      </c>
      <c r="F23" s="133" t="s">
        <v>170</v>
      </c>
      <c r="G23" s="27"/>
      <c r="H23" s="28">
        <v>2</v>
      </c>
      <c r="I23" s="25">
        <v>3</v>
      </c>
      <c r="J23" s="26">
        <v>3</v>
      </c>
      <c r="K23" s="28">
        <v>2</v>
      </c>
      <c r="L23" s="26">
        <v>2</v>
      </c>
      <c r="M23" s="29"/>
      <c r="N23" s="30">
        <f t="shared" ref="N23:N29" si="6">IF(MAX(H23:L23)&lt;0,MIN(H23:L23)*2,MAX(H23:L23)*2)</f>
        <v>6</v>
      </c>
      <c r="O23" s="31">
        <v>2</v>
      </c>
      <c r="P23" s="32">
        <v>1</v>
      </c>
      <c r="Q23" s="33"/>
      <c r="R23" s="34">
        <f t="shared" ref="R23:R29" si="7">IF(N23&gt;=0, SUM(N23:P23), N23-O23-P23)</f>
        <v>9</v>
      </c>
      <c r="S23" s="34">
        <f t="shared" ref="S23:S29" si="8">IF(F23="Very high", 5, IF(F23="High", 4, IF(F23="Moderate", 3, IF(F23="Low / Very low", 2, "none"))))</f>
        <v>4</v>
      </c>
      <c r="T23" s="33"/>
      <c r="U23" s="34">
        <f t="shared" si="2"/>
        <v>36</v>
      </c>
      <c r="V23" s="35"/>
      <c r="W23" s="147">
        <v>60</v>
      </c>
      <c r="X23" s="35"/>
      <c r="Y23" s="30">
        <f t="shared" si="3"/>
        <v>21.599999999999998</v>
      </c>
      <c r="Z23" s="136" t="str">
        <f t="shared" ref="Z23:Z29" si="9">IF(Y23=0,"zero", IF(Y23&lt;-60,"+ +", IF(Y23&lt;0,"+", IF(Y23&lt;30,"L", IF(Y23&lt;=60,"M", IF(Y23&lt;=100,"H", "?"))))))</f>
        <v>L</v>
      </c>
      <c r="AA23" s="36" t="s">
        <v>170</v>
      </c>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M23"/>
      <c r="AMN23"/>
      <c r="AMO23"/>
    </row>
    <row r="24" spans="1:1018 1027:1029" s="12" customFormat="1" ht="30" customHeight="1" x14ac:dyDescent="0.3">
      <c r="A24" s="172"/>
      <c r="B24" s="173" t="s">
        <v>183</v>
      </c>
      <c r="C24" s="24" t="s">
        <v>189</v>
      </c>
      <c r="D24" s="45"/>
      <c r="E24" s="133" t="s">
        <v>169</v>
      </c>
      <c r="F24" s="133" t="s">
        <v>170</v>
      </c>
      <c r="G24" s="27"/>
      <c r="H24" s="28">
        <v>3</v>
      </c>
      <c r="I24" s="25">
        <v>1</v>
      </c>
      <c r="J24" s="26">
        <v>3</v>
      </c>
      <c r="K24" s="28">
        <v>3</v>
      </c>
      <c r="L24" s="26">
        <v>2</v>
      </c>
      <c r="M24" s="29"/>
      <c r="N24" s="30">
        <f t="shared" si="6"/>
        <v>6</v>
      </c>
      <c r="O24" s="31">
        <v>2</v>
      </c>
      <c r="P24" s="32">
        <v>5</v>
      </c>
      <c r="Q24" s="33"/>
      <c r="R24" s="34">
        <f t="shared" si="7"/>
        <v>13</v>
      </c>
      <c r="S24" s="34">
        <f t="shared" si="8"/>
        <v>4</v>
      </c>
      <c r="T24" s="33"/>
      <c r="U24" s="34">
        <f t="shared" si="2"/>
        <v>52</v>
      </c>
      <c r="V24" s="35"/>
      <c r="W24" s="147">
        <v>40</v>
      </c>
      <c r="X24" s="35"/>
      <c r="Y24" s="30">
        <f t="shared" si="3"/>
        <v>20.8</v>
      </c>
      <c r="Z24" s="136" t="str">
        <f t="shared" si="9"/>
        <v>L</v>
      </c>
      <c r="AA24" s="36" t="s">
        <v>170</v>
      </c>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M24"/>
      <c r="AMN24"/>
      <c r="AMO24"/>
    </row>
    <row r="25" spans="1:1018 1027:1029" s="12" customFormat="1" ht="30" customHeight="1" x14ac:dyDescent="0.3">
      <c r="A25" s="172"/>
      <c r="B25" s="173"/>
      <c r="C25" s="24" t="s">
        <v>186</v>
      </c>
      <c r="D25" s="45"/>
      <c r="E25" s="133" t="s">
        <v>169</v>
      </c>
      <c r="F25" s="133" t="s">
        <v>170</v>
      </c>
      <c r="G25" s="27"/>
      <c r="H25" s="28">
        <v>1</v>
      </c>
      <c r="I25" s="25">
        <v>0</v>
      </c>
      <c r="J25" s="26">
        <v>3</v>
      </c>
      <c r="K25" s="28">
        <v>3</v>
      </c>
      <c r="L25" s="26">
        <v>2</v>
      </c>
      <c r="M25" s="29"/>
      <c r="N25" s="30">
        <f t="shared" si="6"/>
        <v>6</v>
      </c>
      <c r="O25" s="31">
        <v>1</v>
      </c>
      <c r="P25" s="32">
        <v>4</v>
      </c>
      <c r="Q25" s="33"/>
      <c r="R25" s="34">
        <f t="shared" si="7"/>
        <v>11</v>
      </c>
      <c r="S25" s="34">
        <f t="shared" si="8"/>
        <v>4</v>
      </c>
      <c r="T25" s="33"/>
      <c r="U25" s="34">
        <f t="shared" si="2"/>
        <v>44</v>
      </c>
      <c r="V25" s="35"/>
      <c r="W25" s="147">
        <v>60</v>
      </c>
      <c r="X25" s="35"/>
      <c r="Y25" s="30">
        <f t="shared" si="3"/>
        <v>26.4</v>
      </c>
      <c r="Z25" s="136" t="str">
        <f t="shared" si="9"/>
        <v>L</v>
      </c>
      <c r="AA25" s="36" t="s">
        <v>199</v>
      </c>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13"/>
      <c r="VB25" s="13"/>
      <c r="VC25" s="13"/>
      <c r="VD25" s="13"/>
      <c r="VE25" s="13"/>
      <c r="VF25" s="13"/>
      <c r="VG25" s="13"/>
      <c r="VH25" s="13"/>
      <c r="VI25" s="13"/>
      <c r="VJ25" s="13"/>
      <c r="VK25" s="13"/>
      <c r="VL25" s="13"/>
      <c r="VM25" s="13"/>
      <c r="VN25" s="13"/>
      <c r="VO25" s="13"/>
      <c r="VP25" s="13"/>
      <c r="VQ25" s="13"/>
      <c r="VR25" s="13"/>
      <c r="VS25" s="13"/>
      <c r="VT25" s="13"/>
      <c r="VU25" s="13"/>
      <c r="VV25" s="13"/>
      <c r="VW25" s="13"/>
      <c r="VX25" s="13"/>
      <c r="VY25" s="13"/>
      <c r="VZ25" s="13"/>
      <c r="WA25" s="13"/>
      <c r="WB25" s="13"/>
      <c r="WC25" s="13"/>
      <c r="WD25" s="13"/>
      <c r="WE25" s="13"/>
      <c r="WF25" s="13"/>
      <c r="WG25" s="13"/>
      <c r="WH25" s="13"/>
      <c r="WI25" s="13"/>
      <c r="WJ25" s="13"/>
      <c r="WK25" s="13"/>
      <c r="WL25" s="13"/>
      <c r="WM25" s="13"/>
      <c r="WN25" s="13"/>
      <c r="WO25" s="13"/>
      <c r="WP25" s="13"/>
      <c r="WQ25" s="13"/>
      <c r="WR25" s="13"/>
      <c r="WS25" s="13"/>
      <c r="WT25" s="13"/>
      <c r="WU25" s="13"/>
      <c r="WV25" s="13"/>
      <c r="WW25" s="13"/>
      <c r="WX25" s="13"/>
      <c r="WY25" s="13"/>
      <c r="WZ25" s="13"/>
      <c r="XA25" s="13"/>
      <c r="XB25" s="13"/>
      <c r="XC25" s="13"/>
      <c r="XD25" s="13"/>
      <c r="XE25" s="13"/>
      <c r="XF25" s="13"/>
      <c r="XG25" s="13"/>
      <c r="XH25" s="13"/>
      <c r="XI25" s="13"/>
      <c r="XJ25" s="13"/>
      <c r="XK25" s="13"/>
      <c r="XL25" s="13"/>
      <c r="XM25" s="13"/>
      <c r="XN25" s="13"/>
      <c r="XO25" s="13"/>
      <c r="XP25" s="13"/>
      <c r="XQ25" s="13"/>
      <c r="XR25" s="13"/>
      <c r="XS25" s="13"/>
      <c r="XT25" s="13"/>
      <c r="XU25" s="13"/>
      <c r="XV25" s="13"/>
      <c r="XW25" s="13"/>
      <c r="XX25" s="13"/>
      <c r="XY25" s="13"/>
      <c r="XZ25" s="13"/>
      <c r="YA25" s="13"/>
      <c r="YB25" s="13"/>
      <c r="YC25" s="13"/>
      <c r="YD25" s="13"/>
      <c r="YE25" s="13"/>
      <c r="YF25" s="13"/>
      <c r="YG25" s="13"/>
      <c r="YH25" s="13"/>
      <c r="YI25" s="13"/>
      <c r="YJ25" s="13"/>
      <c r="YK25" s="13"/>
      <c r="YL25" s="13"/>
      <c r="YM25" s="13"/>
      <c r="YN25" s="13"/>
      <c r="YO25" s="13"/>
      <c r="YP25" s="13"/>
      <c r="YQ25" s="13"/>
      <c r="YR25" s="13"/>
      <c r="YS25" s="13"/>
      <c r="YT25" s="13"/>
      <c r="YU25" s="13"/>
      <c r="YV25" s="13"/>
      <c r="YW25" s="13"/>
      <c r="YX25" s="13"/>
      <c r="YY25" s="13"/>
      <c r="YZ25" s="13"/>
      <c r="ZA25" s="13"/>
      <c r="ZB25" s="13"/>
      <c r="ZC25" s="13"/>
      <c r="ZD25" s="13"/>
      <c r="ZE25" s="13"/>
      <c r="ZF25" s="13"/>
      <c r="ZG25" s="13"/>
      <c r="ZH25" s="13"/>
      <c r="ZI25" s="13"/>
      <c r="ZJ25" s="13"/>
      <c r="ZK25" s="13"/>
      <c r="ZL25" s="13"/>
      <c r="ZM25" s="13"/>
      <c r="ZN25" s="13"/>
      <c r="ZO25" s="13"/>
      <c r="ZP25" s="13"/>
      <c r="ZQ25" s="13"/>
      <c r="ZR25" s="13"/>
      <c r="ZS25" s="13"/>
      <c r="ZT25" s="13"/>
      <c r="ZU25" s="13"/>
      <c r="ZV25" s="13"/>
      <c r="ZW25" s="13"/>
      <c r="ZX25" s="13"/>
      <c r="ZY25" s="13"/>
      <c r="ZZ25" s="13"/>
      <c r="AAA25" s="13"/>
      <c r="AAB25" s="13"/>
      <c r="AAC25" s="13"/>
      <c r="AAD25" s="13"/>
      <c r="AAE25" s="13"/>
      <c r="AAF25" s="13"/>
      <c r="AAG25" s="13"/>
      <c r="AAH25" s="13"/>
      <c r="AAI25" s="13"/>
      <c r="AAJ25" s="13"/>
      <c r="AAK25" s="13"/>
      <c r="AAL25" s="13"/>
      <c r="AAM25" s="13"/>
      <c r="AAN25" s="13"/>
      <c r="AAO25" s="13"/>
      <c r="AAP25" s="13"/>
      <c r="AAQ25" s="13"/>
      <c r="AAR25" s="13"/>
      <c r="AAS25" s="13"/>
      <c r="AAT25" s="13"/>
      <c r="AAU25" s="13"/>
      <c r="AAV25" s="13"/>
      <c r="AAW25" s="13"/>
      <c r="AAX25" s="13"/>
      <c r="AAY25" s="13"/>
      <c r="AAZ25" s="13"/>
      <c r="ABA25" s="13"/>
      <c r="ABB25" s="13"/>
      <c r="ABC25" s="13"/>
      <c r="ABD25" s="13"/>
      <c r="ABE25" s="13"/>
      <c r="ABF25" s="13"/>
      <c r="ABG25" s="13"/>
      <c r="ABH25" s="13"/>
      <c r="ABI25" s="13"/>
      <c r="ABJ25" s="13"/>
      <c r="ABK25" s="13"/>
      <c r="ABL25" s="13"/>
      <c r="ABM25" s="13"/>
      <c r="ABN25" s="13"/>
      <c r="ABO25" s="13"/>
      <c r="ABP25" s="13"/>
      <c r="ABQ25" s="13"/>
      <c r="ABR25" s="13"/>
      <c r="ABS25" s="13"/>
      <c r="ABT25" s="13"/>
      <c r="ABU25" s="13"/>
      <c r="ABV25" s="13"/>
      <c r="ABW25" s="13"/>
      <c r="ABX25" s="13"/>
      <c r="ABY25" s="13"/>
      <c r="ABZ25" s="13"/>
      <c r="ACA25" s="13"/>
      <c r="ACB25" s="13"/>
      <c r="ACC25" s="13"/>
      <c r="ACD25" s="13"/>
      <c r="ACE25" s="13"/>
      <c r="ACF25" s="13"/>
      <c r="ACG25" s="13"/>
      <c r="ACH25" s="13"/>
      <c r="ACI25" s="13"/>
      <c r="ACJ25" s="13"/>
      <c r="ACK25" s="13"/>
      <c r="ACL25" s="13"/>
      <c r="ACM25" s="13"/>
      <c r="ACN25" s="13"/>
      <c r="ACO25" s="13"/>
      <c r="ACP25" s="13"/>
      <c r="ACQ25" s="13"/>
      <c r="ACR25" s="13"/>
      <c r="ACS25" s="13"/>
      <c r="ACT25" s="13"/>
      <c r="ACU25" s="13"/>
      <c r="ACV25" s="13"/>
      <c r="ACW25" s="13"/>
      <c r="ACX25" s="13"/>
      <c r="ACY25" s="13"/>
      <c r="ACZ25" s="13"/>
      <c r="ADA25" s="13"/>
      <c r="ADB25" s="13"/>
      <c r="ADC25" s="13"/>
      <c r="ADD25" s="13"/>
      <c r="ADE25" s="13"/>
      <c r="ADF25" s="13"/>
      <c r="ADG25" s="13"/>
      <c r="ADH25" s="13"/>
      <c r="ADI25" s="13"/>
      <c r="ADJ25" s="13"/>
      <c r="ADK25" s="13"/>
      <c r="ADL25" s="13"/>
      <c r="ADM25" s="13"/>
      <c r="ADN25" s="13"/>
      <c r="ADO25" s="13"/>
      <c r="ADP25" s="13"/>
      <c r="ADQ25" s="13"/>
      <c r="ADR25" s="13"/>
      <c r="ADS25" s="13"/>
      <c r="ADT25" s="13"/>
      <c r="ADU25" s="13"/>
      <c r="ADV25" s="13"/>
      <c r="ADW25" s="13"/>
      <c r="ADX25" s="13"/>
      <c r="ADY25" s="13"/>
      <c r="ADZ25" s="13"/>
      <c r="AEA25" s="13"/>
      <c r="AEB25" s="13"/>
      <c r="AEC25" s="13"/>
      <c r="AED25" s="13"/>
      <c r="AEE25" s="13"/>
      <c r="AEF25" s="13"/>
      <c r="AEG25" s="13"/>
      <c r="AEH25" s="13"/>
      <c r="AEI25" s="13"/>
      <c r="AEJ25" s="13"/>
      <c r="AEK25" s="13"/>
      <c r="AEL25" s="13"/>
      <c r="AEM25" s="13"/>
      <c r="AEN25" s="13"/>
      <c r="AEO25" s="13"/>
      <c r="AEP25" s="13"/>
      <c r="AEQ25" s="13"/>
      <c r="AER25" s="13"/>
      <c r="AES25" s="13"/>
      <c r="AET25" s="13"/>
      <c r="AEU25" s="13"/>
      <c r="AEV25" s="13"/>
      <c r="AEW25" s="13"/>
      <c r="AEX25" s="13"/>
      <c r="AEY25" s="13"/>
      <c r="AEZ25" s="13"/>
      <c r="AFA25" s="13"/>
      <c r="AFB25" s="13"/>
      <c r="AFC25" s="13"/>
      <c r="AFD25" s="13"/>
      <c r="AFE25" s="13"/>
      <c r="AFF25" s="13"/>
      <c r="AFG25" s="13"/>
      <c r="AFH25" s="13"/>
      <c r="AFI25" s="13"/>
      <c r="AFJ25" s="13"/>
      <c r="AFK25" s="13"/>
      <c r="AFL25" s="13"/>
      <c r="AFM25" s="13"/>
      <c r="AFN25" s="13"/>
      <c r="AFO25" s="13"/>
      <c r="AFP25" s="13"/>
      <c r="AFQ25" s="13"/>
      <c r="AFR25" s="13"/>
      <c r="AFS25" s="13"/>
      <c r="AFT25" s="13"/>
      <c r="AFU25" s="13"/>
      <c r="AFV25" s="13"/>
      <c r="AFW25" s="13"/>
      <c r="AFX25" s="13"/>
      <c r="AFY25" s="13"/>
      <c r="AFZ25" s="13"/>
      <c r="AGA25" s="13"/>
      <c r="AGB25" s="13"/>
      <c r="AGC25" s="13"/>
      <c r="AGD25" s="13"/>
      <c r="AGE25" s="13"/>
      <c r="AGF25" s="13"/>
      <c r="AGG25" s="13"/>
      <c r="AGH25" s="13"/>
      <c r="AGI25" s="13"/>
      <c r="AGJ25" s="13"/>
      <c r="AGK25" s="13"/>
      <c r="AGL25" s="13"/>
      <c r="AGM25" s="13"/>
      <c r="AGN25" s="13"/>
      <c r="AGO25" s="13"/>
      <c r="AGP25" s="13"/>
      <c r="AGQ25" s="13"/>
      <c r="AGR25" s="13"/>
      <c r="AGS25" s="13"/>
      <c r="AGT25" s="13"/>
      <c r="AGU25" s="13"/>
      <c r="AGV25" s="13"/>
      <c r="AGW25" s="13"/>
      <c r="AGX25" s="13"/>
      <c r="AGY25" s="13"/>
      <c r="AGZ25" s="13"/>
      <c r="AHA25" s="13"/>
      <c r="AHB25" s="13"/>
      <c r="AHC25" s="13"/>
      <c r="AHD25" s="13"/>
      <c r="AHE25" s="13"/>
      <c r="AHF25" s="13"/>
      <c r="AHG25" s="13"/>
      <c r="AHH25" s="13"/>
      <c r="AHI25" s="13"/>
      <c r="AHJ25" s="13"/>
      <c r="AHK25" s="13"/>
      <c r="AHL25" s="13"/>
      <c r="AHM25" s="13"/>
      <c r="AHN25" s="13"/>
      <c r="AHO25" s="13"/>
      <c r="AHP25" s="13"/>
      <c r="AHQ25" s="13"/>
      <c r="AHR25" s="13"/>
      <c r="AHS25" s="13"/>
      <c r="AHT25" s="13"/>
      <c r="AHU25" s="13"/>
      <c r="AHV25" s="13"/>
      <c r="AHW25" s="13"/>
      <c r="AHX25" s="13"/>
      <c r="AHY25" s="13"/>
      <c r="AHZ25" s="13"/>
      <c r="AIA25" s="13"/>
      <c r="AIB25" s="13"/>
      <c r="AIC25" s="13"/>
      <c r="AID25" s="13"/>
      <c r="AIE25" s="13"/>
      <c r="AIF25" s="13"/>
      <c r="AIG25" s="13"/>
      <c r="AIH25" s="13"/>
      <c r="AII25" s="13"/>
      <c r="AIJ25" s="13"/>
      <c r="AIK25" s="13"/>
      <c r="AIL25" s="13"/>
      <c r="AIM25" s="13"/>
      <c r="AIN25" s="13"/>
      <c r="AIO25" s="13"/>
      <c r="AIP25" s="13"/>
      <c r="AIQ25" s="13"/>
      <c r="AIR25" s="13"/>
      <c r="AIS25" s="13"/>
      <c r="AIT25" s="13"/>
      <c r="AIU25" s="13"/>
      <c r="AIV25" s="13"/>
      <c r="AIW25" s="13"/>
      <c r="AIX25" s="13"/>
      <c r="AIY25" s="13"/>
      <c r="AIZ25" s="13"/>
      <c r="AJA25" s="13"/>
      <c r="AJB25" s="13"/>
      <c r="AJC25" s="13"/>
      <c r="AJD25" s="13"/>
      <c r="AJE25" s="13"/>
      <c r="AJF25" s="13"/>
      <c r="AJG25" s="13"/>
      <c r="AJH25" s="13"/>
      <c r="AJI25" s="13"/>
      <c r="AJJ25" s="13"/>
      <c r="AJK25" s="13"/>
      <c r="AJL25" s="13"/>
      <c r="AJM25" s="13"/>
      <c r="AJN25" s="13"/>
      <c r="AJO25" s="13"/>
      <c r="AJP25" s="13"/>
      <c r="AJQ25" s="13"/>
      <c r="AJR25" s="13"/>
      <c r="AJS25" s="13"/>
      <c r="AJT25" s="13"/>
      <c r="AJU25" s="13"/>
      <c r="AJV25" s="13"/>
      <c r="AJW25" s="13"/>
      <c r="AJX25" s="13"/>
      <c r="AJY25" s="13"/>
      <c r="AJZ25" s="13"/>
      <c r="AKA25" s="13"/>
      <c r="AKB25" s="13"/>
      <c r="AKC25" s="13"/>
      <c r="AKD25" s="13"/>
      <c r="AKE25" s="13"/>
      <c r="AKF25" s="13"/>
      <c r="AKG25" s="13"/>
      <c r="AKH25" s="13"/>
      <c r="AKI25" s="13"/>
      <c r="AKJ25" s="13"/>
      <c r="AKK25" s="13"/>
      <c r="AKL25" s="13"/>
      <c r="AKM25" s="13"/>
      <c r="AKN25" s="13"/>
      <c r="AKO25" s="13"/>
      <c r="AKP25" s="13"/>
      <c r="AKQ25" s="13"/>
      <c r="AKR25" s="13"/>
      <c r="AKS25" s="13"/>
      <c r="AKT25" s="13"/>
      <c r="AKU25" s="13"/>
      <c r="AKV25" s="13"/>
      <c r="AKW25" s="13"/>
      <c r="AKX25" s="13"/>
      <c r="AKY25" s="13"/>
      <c r="AKZ25" s="13"/>
      <c r="ALA25" s="13"/>
      <c r="ALB25" s="13"/>
      <c r="ALC25" s="13"/>
      <c r="ALD25" s="13"/>
      <c r="ALE25" s="13"/>
      <c r="ALF25" s="13"/>
      <c r="ALG25" s="13"/>
      <c r="ALH25" s="13"/>
      <c r="ALI25" s="13"/>
      <c r="ALJ25" s="13"/>
      <c r="ALK25" s="13"/>
      <c r="ALL25" s="13"/>
      <c r="ALM25" s="13"/>
      <c r="ALN25" s="13"/>
      <c r="ALO25" s="13"/>
      <c r="ALP25" s="13"/>
      <c r="ALQ25" s="13"/>
      <c r="ALR25" s="13"/>
      <c r="ALS25" s="13"/>
      <c r="ALT25" s="13"/>
      <c r="ALU25" s="13"/>
      <c r="ALV25" s="13"/>
      <c r="ALW25" s="13"/>
      <c r="ALX25" s="13"/>
      <c r="ALY25" s="13"/>
      <c r="ALZ25" s="13"/>
      <c r="AMA25" s="13"/>
      <c r="AMB25" s="13"/>
      <c r="AMC25" s="13"/>
      <c r="AMD25" s="13"/>
      <c r="AMM25"/>
      <c r="AMN25"/>
      <c r="AMO25"/>
    </row>
    <row r="26" spans="1:1018 1027:1029" s="12" customFormat="1" ht="30" customHeight="1" x14ac:dyDescent="0.3">
      <c r="A26" s="172"/>
      <c r="B26" s="173"/>
      <c r="C26" s="24" t="s">
        <v>190</v>
      </c>
      <c r="D26" s="45"/>
      <c r="E26" s="133" t="s">
        <v>169</v>
      </c>
      <c r="F26" s="133" t="s">
        <v>170</v>
      </c>
      <c r="G26" s="27"/>
      <c r="H26" s="28">
        <v>-3</v>
      </c>
      <c r="I26" s="25">
        <v>-1</v>
      </c>
      <c r="J26" s="26">
        <v>-3</v>
      </c>
      <c r="K26" s="28">
        <v>-3</v>
      </c>
      <c r="L26" s="26">
        <v>-3</v>
      </c>
      <c r="M26" s="29"/>
      <c r="N26" s="30">
        <f t="shared" si="6"/>
        <v>-6</v>
      </c>
      <c r="O26" s="31">
        <v>3</v>
      </c>
      <c r="P26" s="32">
        <v>4</v>
      </c>
      <c r="Q26" s="33"/>
      <c r="R26" s="34">
        <f t="shared" si="7"/>
        <v>-13</v>
      </c>
      <c r="S26" s="34">
        <f t="shared" si="8"/>
        <v>4</v>
      </c>
      <c r="T26" s="33"/>
      <c r="U26" s="34">
        <f t="shared" si="2"/>
        <v>-52</v>
      </c>
      <c r="V26" s="35"/>
      <c r="W26" s="147">
        <v>60</v>
      </c>
      <c r="X26" s="35"/>
      <c r="Y26" s="30">
        <f t="shared" si="3"/>
        <v>-31.2</v>
      </c>
      <c r="Z26" s="136" t="str">
        <f t="shared" si="9"/>
        <v>+</v>
      </c>
      <c r="AA26" s="36" t="s">
        <v>199</v>
      </c>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c r="KI26" s="13"/>
      <c r="KJ26" s="13"/>
      <c r="KK26" s="13"/>
      <c r="KL26" s="13"/>
      <c r="KM26" s="13"/>
      <c r="KN26" s="13"/>
      <c r="KO26" s="13"/>
      <c r="KP26" s="13"/>
      <c r="KQ26" s="13"/>
      <c r="KR26" s="13"/>
      <c r="KS26" s="13"/>
      <c r="KT26" s="13"/>
      <c r="KU26" s="13"/>
      <c r="KV26" s="13"/>
      <c r="KW26" s="13"/>
      <c r="KX26" s="13"/>
      <c r="KY26" s="13"/>
      <c r="KZ26" s="13"/>
      <c r="LA26" s="13"/>
      <c r="LB26" s="13"/>
      <c r="LC26" s="13"/>
      <c r="LD26" s="13"/>
      <c r="LE26" s="13"/>
      <c r="LF26" s="13"/>
      <c r="LG26" s="13"/>
      <c r="LH26" s="13"/>
      <c r="LI26" s="13"/>
      <c r="LJ26" s="13"/>
      <c r="LK26" s="13"/>
      <c r="LL26" s="13"/>
      <c r="LM26" s="13"/>
      <c r="LN26" s="13"/>
      <c r="LO26" s="13"/>
      <c r="LP26" s="13"/>
      <c r="LQ26" s="13"/>
      <c r="LR26" s="13"/>
      <c r="LS26" s="13"/>
      <c r="LT26" s="13"/>
      <c r="LU26" s="13"/>
      <c r="LV26" s="13"/>
      <c r="LW26" s="13"/>
      <c r="LX26" s="13"/>
      <c r="LY26" s="13"/>
      <c r="LZ26" s="13"/>
      <c r="MA26" s="13"/>
      <c r="MB26" s="13"/>
      <c r="MC26" s="13"/>
      <c r="MD26" s="13"/>
      <c r="ME26" s="13"/>
      <c r="MF26" s="13"/>
      <c r="MG26" s="13"/>
      <c r="MH26" s="13"/>
      <c r="MI26" s="13"/>
      <c r="MJ26" s="13"/>
      <c r="MK26" s="13"/>
      <c r="ML26" s="13"/>
      <c r="MM26" s="13"/>
      <c r="MN26" s="13"/>
      <c r="MO26" s="13"/>
      <c r="MP26" s="13"/>
      <c r="MQ26" s="13"/>
      <c r="MR26" s="13"/>
      <c r="MS26" s="13"/>
      <c r="MT26" s="13"/>
      <c r="MU26" s="13"/>
      <c r="MV26" s="13"/>
      <c r="MW26" s="13"/>
      <c r="MX26" s="13"/>
      <c r="MY26" s="13"/>
      <c r="MZ26" s="13"/>
      <c r="NA26" s="13"/>
      <c r="NB26" s="13"/>
      <c r="NC26" s="13"/>
      <c r="ND26" s="13"/>
      <c r="NE26" s="13"/>
      <c r="NF26" s="13"/>
      <c r="NG26" s="13"/>
      <c r="NH26" s="13"/>
      <c r="NI26" s="13"/>
      <c r="NJ26" s="13"/>
      <c r="NK26" s="13"/>
      <c r="NL26" s="13"/>
      <c r="NM26" s="13"/>
      <c r="NN26" s="13"/>
      <c r="NO26" s="13"/>
      <c r="NP26" s="13"/>
      <c r="NQ26" s="13"/>
      <c r="NR26" s="13"/>
      <c r="NS26" s="13"/>
      <c r="NT26" s="13"/>
      <c r="NU26" s="13"/>
      <c r="NV26" s="13"/>
      <c r="NW26" s="13"/>
      <c r="NX26" s="13"/>
      <c r="NY26" s="13"/>
      <c r="NZ26" s="13"/>
      <c r="OA26" s="13"/>
      <c r="OB26" s="13"/>
      <c r="OC26" s="13"/>
      <c r="OD26" s="13"/>
      <c r="OE26" s="13"/>
      <c r="OF26" s="13"/>
      <c r="OG26" s="13"/>
      <c r="OH26" s="13"/>
      <c r="OI26" s="13"/>
      <c r="OJ26" s="13"/>
      <c r="OK26" s="13"/>
      <c r="OL26" s="13"/>
      <c r="OM26" s="13"/>
      <c r="ON26" s="13"/>
      <c r="OO26" s="13"/>
      <c r="OP26" s="13"/>
      <c r="OQ26" s="13"/>
      <c r="OR26" s="13"/>
      <c r="OS26" s="13"/>
      <c r="OT26" s="13"/>
      <c r="OU26" s="13"/>
      <c r="OV26" s="13"/>
      <c r="OW26" s="13"/>
      <c r="OX26" s="13"/>
      <c r="OY26" s="13"/>
      <c r="OZ26" s="13"/>
      <c r="PA26" s="13"/>
      <c r="PB26" s="13"/>
      <c r="PC26" s="13"/>
      <c r="PD26" s="13"/>
      <c r="PE26" s="13"/>
      <c r="PF26" s="13"/>
      <c r="PG26" s="13"/>
      <c r="PH26" s="13"/>
      <c r="PI26" s="13"/>
      <c r="PJ26" s="13"/>
      <c r="PK26" s="13"/>
      <c r="PL26" s="13"/>
      <c r="PM26" s="13"/>
      <c r="PN26" s="13"/>
      <c r="PO26" s="13"/>
      <c r="PP26" s="13"/>
      <c r="PQ26" s="13"/>
      <c r="PR26" s="13"/>
      <c r="PS26" s="13"/>
      <c r="PT26" s="13"/>
      <c r="PU26" s="13"/>
      <c r="PV26" s="13"/>
      <c r="PW26" s="13"/>
      <c r="PX26" s="13"/>
      <c r="PY26" s="13"/>
      <c r="PZ26" s="13"/>
      <c r="QA26" s="13"/>
      <c r="QB26" s="13"/>
      <c r="QC26" s="13"/>
      <c r="QD26" s="13"/>
      <c r="QE26" s="13"/>
      <c r="QF26" s="13"/>
      <c r="QG26" s="13"/>
      <c r="QH26" s="13"/>
      <c r="QI26" s="13"/>
      <c r="QJ26" s="13"/>
      <c r="QK26" s="13"/>
      <c r="QL26" s="13"/>
      <c r="QM26" s="13"/>
      <c r="QN26" s="13"/>
      <c r="QO26" s="13"/>
      <c r="QP26" s="13"/>
      <c r="QQ26" s="13"/>
      <c r="QR26" s="13"/>
      <c r="QS26" s="13"/>
      <c r="QT26" s="13"/>
      <c r="QU26" s="13"/>
      <c r="QV26" s="13"/>
      <c r="QW26" s="13"/>
      <c r="QX26" s="13"/>
      <c r="QY26" s="13"/>
      <c r="QZ26" s="13"/>
      <c r="RA26" s="13"/>
      <c r="RB26" s="13"/>
      <c r="RC26" s="13"/>
      <c r="RD26" s="13"/>
      <c r="RE26" s="13"/>
      <c r="RF26" s="13"/>
      <c r="RG26" s="13"/>
      <c r="RH26" s="13"/>
      <c r="RI26" s="13"/>
      <c r="RJ26" s="13"/>
      <c r="RK26" s="13"/>
      <c r="RL26" s="13"/>
      <c r="RM26" s="13"/>
      <c r="RN26" s="13"/>
      <c r="RO26" s="13"/>
      <c r="RP26" s="13"/>
      <c r="RQ26" s="13"/>
      <c r="RR26" s="13"/>
      <c r="RS26" s="13"/>
      <c r="RT26" s="13"/>
      <c r="RU26" s="13"/>
      <c r="RV26" s="13"/>
      <c r="RW26" s="13"/>
      <c r="RX26" s="13"/>
      <c r="RY26" s="13"/>
      <c r="RZ26" s="13"/>
      <c r="SA26" s="13"/>
      <c r="SB26" s="13"/>
      <c r="SC26" s="13"/>
      <c r="SD26" s="13"/>
      <c r="SE26" s="13"/>
      <c r="SF26" s="13"/>
      <c r="SG26" s="13"/>
      <c r="SH26" s="13"/>
      <c r="SI26" s="13"/>
      <c r="SJ26" s="13"/>
      <c r="SK26" s="13"/>
      <c r="SL26" s="13"/>
      <c r="SM26" s="13"/>
      <c r="SN26" s="13"/>
      <c r="SO26" s="13"/>
      <c r="SP26" s="13"/>
      <c r="SQ26" s="13"/>
      <c r="SR26" s="13"/>
      <c r="SS26" s="13"/>
      <c r="ST26" s="13"/>
      <c r="SU26" s="13"/>
      <c r="SV26" s="13"/>
      <c r="SW26" s="13"/>
      <c r="SX26" s="13"/>
      <c r="SY26" s="13"/>
      <c r="SZ26" s="13"/>
      <c r="TA26" s="13"/>
      <c r="TB26" s="13"/>
      <c r="TC26" s="13"/>
      <c r="TD26" s="13"/>
      <c r="TE26" s="13"/>
      <c r="TF26" s="13"/>
      <c r="TG26" s="13"/>
      <c r="TH26" s="13"/>
      <c r="TI26" s="13"/>
      <c r="TJ26" s="13"/>
      <c r="TK26" s="13"/>
      <c r="TL26" s="13"/>
      <c r="TM26" s="13"/>
      <c r="TN26" s="13"/>
      <c r="TO26" s="13"/>
      <c r="TP26" s="13"/>
      <c r="TQ26" s="13"/>
      <c r="TR26" s="13"/>
      <c r="TS26" s="13"/>
      <c r="TT26" s="13"/>
      <c r="TU26" s="13"/>
      <c r="TV26" s="13"/>
      <c r="TW26" s="13"/>
      <c r="TX26" s="13"/>
      <c r="TY26" s="13"/>
      <c r="TZ26" s="13"/>
      <c r="UA26" s="13"/>
      <c r="UB26" s="13"/>
      <c r="UC26" s="13"/>
      <c r="UD26" s="13"/>
      <c r="UE26" s="13"/>
      <c r="UF26" s="13"/>
      <c r="UG26" s="13"/>
      <c r="UH26" s="13"/>
      <c r="UI26" s="13"/>
      <c r="UJ26" s="13"/>
      <c r="UK26" s="13"/>
      <c r="UL26" s="13"/>
      <c r="UM26" s="13"/>
      <c r="UN26" s="13"/>
      <c r="UO26" s="13"/>
      <c r="UP26" s="13"/>
      <c r="UQ26" s="13"/>
      <c r="UR26" s="13"/>
      <c r="US26" s="13"/>
      <c r="UT26" s="13"/>
      <c r="UU26" s="13"/>
      <c r="UV26" s="13"/>
      <c r="UW26" s="13"/>
      <c r="UX26" s="13"/>
      <c r="UY26" s="13"/>
      <c r="UZ26" s="13"/>
      <c r="VA26" s="13"/>
      <c r="VB26" s="13"/>
      <c r="VC26" s="13"/>
      <c r="VD26" s="13"/>
      <c r="VE26" s="13"/>
      <c r="VF26" s="13"/>
      <c r="VG26" s="13"/>
      <c r="VH26" s="13"/>
      <c r="VI26" s="13"/>
      <c r="VJ26" s="13"/>
      <c r="VK26" s="13"/>
      <c r="VL26" s="13"/>
      <c r="VM26" s="13"/>
      <c r="VN26" s="13"/>
      <c r="VO26" s="13"/>
      <c r="VP26" s="13"/>
      <c r="VQ26" s="13"/>
      <c r="VR26" s="13"/>
      <c r="VS26" s="13"/>
      <c r="VT26" s="13"/>
      <c r="VU26" s="13"/>
      <c r="VV26" s="13"/>
      <c r="VW26" s="13"/>
      <c r="VX26" s="13"/>
      <c r="VY26" s="13"/>
      <c r="VZ26" s="13"/>
      <c r="WA26" s="13"/>
      <c r="WB26" s="13"/>
      <c r="WC26" s="13"/>
      <c r="WD26" s="13"/>
      <c r="WE26" s="13"/>
      <c r="WF26" s="13"/>
      <c r="WG26" s="13"/>
      <c r="WH26" s="13"/>
      <c r="WI26" s="13"/>
      <c r="WJ26" s="13"/>
      <c r="WK26" s="13"/>
      <c r="WL26" s="13"/>
      <c r="WM26" s="13"/>
      <c r="WN26" s="13"/>
      <c r="WO26" s="13"/>
      <c r="WP26" s="13"/>
      <c r="WQ26" s="13"/>
      <c r="WR26" s="13"/>
      <c r="WS26" s="13"/>
      <c r="WT26" s="13"/>
      <c r="WU26" s="13"/>
      <c r="WV26" s="13"/>
      <c r="WW26" s="13"/>
      <c r="WX26" s="13"/>
      <c r="WY26" s="13"/>
      <c r="WZ26" s="13"/>
      <c r="XA26" s="13"/>
      <c r="XB26" s="13"/>
      <c r="XC26" s="13"/>
      <c r="XD26" s="13"/>
      <c r="XE26" s="13"/>
      <c r="XF26" s="13"/>
      <c r="XG26" s="13"/>
      <c r="XH26" s="13"/>
      <c r="XI26" s="13"/>
      <c r="XJ26" s="13"/>
      <c r="XK26" s="13"/>
      <c r="XL26" s="13"/>
      <c r="XM26" s="13"/>
      <c r="XN26" s="13"/>
      <c r="XO26" s="13"/>
      <c r="XP26" s="13"/>
      <c r="XQ26" s="13"/>
      <c r="XR26" s="13"/>
      <c r="XS26" s="13"/>
      <c r="XT26" s="13"/>
      <c r="XU26" s="13"/>
      <c r="XV26" s="13"/>
      <c r="XW26" s="13"/>
      <c r="XX26" s="13"/>
      <c r="XY26" s="13"/>
      <c r="XZ26" s="13"/>
      <c r="YA26" s="13"/>
      <c r="YB26" s="13"/>
      <c r="YC26" s="13"/>
      <c r="YD26" s="13"/>
      <c r="YE26" s="13"/>
      <c r="YF26" s="13"/>
      <c r="YG26" s="13"/>
      <c r="YH26" s="13"/>
      <c r="YI26" s="13"/>
      <c r="YJ26" s="13"/>
      <c r="YK26" s="13"/>
      <c r="YL26" s="13"/>
      <c r="YM26" s="13"/>
      <c r="YN26" s="13"/>
      <c r="YO26" s="13"/>
      <c r="YP26" s="13"/>
      <c r="YQ26" s="13"/>
      <c r="YR26" s="13"/>
      <c r="YS26" s="13"/>
      <c r="YT26" s="13"/>
      <c r="YU26" s="13"/>
      <c r="YV26" s="13"/>
      <c r="YW26" s="13"/>
      <c r="YX26" s="13"/>
      <c r="YY26" s="13"/>
      <c r="YZ26" s="13"/>
      <c r="ZA26" s="13"/>
      <c r="ZB26" s="13"/>
      <c r="ZC26" s="13"/>
      <c r="ZD26" s="13"/>
      <c r="ZE26" s="13"/>
      <c r="ZF26" s="13"/>
      <c r="ZG26" s="13"/>
      <c r="ZH26" s="13"/>
      <c r="ZI26" s="13"/>
      <c r="ZJ26" s="13"/>
      <c r="ZK26" s="13"/>
      <c r="ZL26" s="13"/>
      <c r="ZM26" s="13"/>
      <c r="ZN26" s="13"/>
      <c r="ZO26" s="13"/>
      <c r="ZP26" s="13"/>
      <c r="ZQ26" s="13"/>
      <c r="ZR26" s="13"/>
      <c r="ZS26" s="13"/>
      <c r="ZT26" s="13"/>
      <c r="ZU26" s="13"/>
      <c r="ZV26" s="13"/>
      <c r="ZW26" s="13"/>
      <c r="ZX26" s="13"/>
      <c r="ZY26" s="13"/>
      <c r="ZZ26" s="13"/>
      <c r="AAA26" s="13"/>
      <c r="AAB26" s="13"/>
      <c r="AAC26" s="13"/>
      <c r="AAD26" s="13"/>
      <c r="AAE26" s="13"/>
      <c r="AAF26" s="13"/>
      <c r="AAG26" s="13"/>
      <c r="AAH26" s="13"/>
      <c r="AAI26" s="13"/>
      <c r="AAJ26" s="13"/>
      <c r="AAK26" s="13"/>
      <c r="AAL26" s="13"/>
      <c r="AAM26" s="13"/>
      <c r="AAN26" s="13"/>
      <c r="AAO26" s="13"/>
      <c r="AAP26" s="13"/>
      <c r="AAQ26" s="13"/>
      <c r="AAR26" s="13"/>
      <c r="AAS26" s="13"/>
      <c r="AAT26" s="13"/>
      <c r="AAU26" s="13"/>
      <c r="AAV26" s="13"/>
      <c r="AAW26" s="13"/>
      <c r="AAX26" s="13"/>
      <c r="AAY26" s="13"/>
      <c r="AAZ26" s="13"/>
      <c r="ABA26" s="13"/>
      <c r="ABB26" s="13"/>
      <c r="ABC26" s="13"/>
      <c r="ABD26" s="13"/>
      <c r="ABE26" s="13"/>
      <c r="ABF26" s="13"/>
      <c r="ABG26" s="13"/>
      <c r="ABH26" s="13"/>
      <c r="ABI26" s="13"/>
      <c r="ABJ26" s="13"/>
      <c r="ABK26" s="13"/>
      <c r="ABL26" s="13"/>
      <c r="ABM26" s="13"/>
      <c r="ABN26" s="13"/>
      <c r="ABO26" s="13"/>
      <c r="ABP26" s="13"/>
      <c r="ABQ26" s="13"/>
      <c r="ABR26" s="13"/>
      <c r="ABS26" s="13"/>
      <c r="ABT26" s="13"/>
      <c r="ABU26" s="13"/>
      <c r="ABV26" s="13"/>
      <c r="ABW26" s="13"/>
      <c r="ABX26" s="13"/>
      <c r="ABY26" s="13"/>
      <c r="ABZ26" s="13"/>
      <c r="ACA26" s="13"/>
      <c r="ACB26" s="13"/>
      <c r="ACC26" s="13"/>
      <c r="ACD26" s="13"/>
      <c r="ACE26" s="13"/>
      <c r="ACF26" s="13"/>
      <c r="ACG26" s="13"/>
      <c r="ACH26" s="13"/>
      <c r="ACI26" s="13"/>
      <c r="ACJ26" s="13"/>
      <c r="ACK26" s="13"/>
      <c r="ACL26" s="13"/>
      <c r="ACM26" s="13"/>
      <c r="ACN26" s="13"/>
      <c r="ACO26" s="13"/>
      <c r="ACP26" s="13"/>
      <c r="ACQ26" s="13"/>
      <c r="ACR26" s="13"/>
      <c r="ACS26" s="13"/>
      <c r="ACT26" s="13"/>
      <c r="ACU26" s="13"/>
      <c r="ACV26" s="13"/>
      <c r="ACW26" s="13"/>
      <c r="ACX26" s="13"/>
      <c r="ACY26" s="13"/>
      <c r="ACZ26" s="13"/>
      <c r="ADA26" s="13"/>
      <c r="ADB26" s="13"/>
      <c r="ADC26" s="13"/>
      <c r="ADD26" s="13"/>
      <c r="ADE26" s="13"/>
      <c r="ADF26" s="13"/>
      <c r="ADG26" s="13"/>
      <c r="ADH26" s="13"/>
      <c r="ADI26" s="13"/>
      <c r="ADJ26" s="13"/>
      <c r="ADK26" s="13"/>
      <c r="ADL26" s="13"/>
      <c r="ADM26" s="13"/>
      <c r="ADN26" s="13"/>
      <c r="ADO26" s="13"/>
      <c r="ADP26" s="13"/>
      <c r="ADQ26" s="13"/>
      <c r="ADR26" s="13"/>
      <c r="ADS26" s="13"/>
      <c r="ADT26" s="13"/>
      <c r="ADU26" s="13"/>
      <c r="ADV26" s="13"/>
      <c r="ADW26" s="13"/>
      <c r="ADX26" s="13"/>
      <c r="ADY26" s="13"/>
      <c r="ADZ26" s="13"/>
      <c r="AEA26" s="13"/>
      <c r="AEB26" s="13"/>
      <c r="AEC26" s="13"/>
      <c r="AED26" s="13"/>
      <c r="AEE26" s="13"/>
      <c r="AEF26" s="13"/>
      <c r="AEG26" s="13"/>
      <c r="AEH26" s="13"/>
      <c r="AEI26" s="13"/>
      <c r="AEJ26" s="13"/>
      <c r="AEK26" s="13"/>
      <c r="AEL26" s="13"/>
      <c r="AEM26" s="13"/>
      <c r="AEN26" s="13"/>
      <c r="AEO26" s="13"/>
      <c r="AEP26" s="13"/>
      <c r="AEQ26" s="13"/>
      <c r="AER26" s="13"/>
      <c r="AES26" s="13"/>
      <c r="AET26" s="13"/>
      <c r="AEU26" s="13"/>
      <c r="AEV26" s="13"/>
      <c r="AEW26" s="13"/>
      <c r="AEX26" s="13"/>
      <c r="AEY26" s="13"/>
      <c r="AEZ26" s="13"/>
      <c r="AFA26" s="13"/>
      <c r="AFB26" s="13"/>
      <c r="AFC26" s="13"/>
      <c r="AFD26" s="13"/>
      <c r="AFE26" s="13"/>
      <c r="AFF26" s="13"/>
      <c r="AFG26" s="13"/>
      <c r="AFH26" s="13"/>
      <c r="AFI26" s="13"/>
      <c r="AFJ26" s="13"/>
      <c r="AFK26" s="13"/>
      <c r="AFL26" s="13"/>
      <c r="AFM26" s="13"/>
      <c r="AFN26" s="13"/>
      <c r="AFO26" s="13"/>
      <c r="AFP26" s="13"/>
      <c r="AFQ26" s="13"/>
      <c r="AFR26" s="13"/>
      <c r="AFS26" s="13"/>
      <c r="AFT26" s="13"/>
      <c r="AFU26" s="13"/>
      <c r="AFV26" s="13"/>
      <c r="AFW26" s="13"/>
      <c r="AFX26" s="13"/>
      <c r="AFY26" s="13"/>
      <c r="AFZ26" s="13"/>
      <c r="AGA26" s="13"/>
      <c r="AGB26" s="13"/>
      <c r="AGC26" s="13"/>
      <c r="AGD26" s="13"/>
      <c r="AGE26" s="13"/>
      <c r="AGF26" s="13"/>
      <c r="AGG26" s="13"/>
      <c r="AGH26" s="13"/>
      <c r="AGI26" s="13"/>
      <c r="AGJ26" s="13"/>
      <c r="AGK26" s="13"/>
      <c r="AGL26" s="13"/>
      <c r="AGM26" s="13"/>
      <c r="AGN26" s="13"/>
      <c r="AGO26" s="13"/>
      <c r="AGP26" s="13"/>
      <c r="AGQ26" s="13"/>
      <c r="AGR26" s="13"/>
      <c r="AGS26" s="13"/>
      <c r="AGT26" s="13"/>
      <c r="AGU26" s="13"/>
      <c r="AGV26" s="13"/>
      <c r="AGW26" s="13"/>
      <c r="AGX26" s="13"/>
      <c r="AGY26" s="13"/>
      <c r="AGZ26" s="13"/>
      <c r="AHA26" s="13"/>
      <c r="AHB26" s="13"/>
      <c r="AHC26" s="13"/>
      <c r="AHD26" s="13"/>
      <c r="AHE26" s="13"/>
      <c r="AHF26" s="13"/>
      <c r="AHG26" s="13"/>
      <c r="AHH26" s="13"/>
      <c r="AHI26" s="13"/>
      <c r="AHJ26" s="13"/>
      <c r="AHK26" s="13"/>
      <c r="AHL26" s="13"/>
      <c r="AHM26" s="13"/>
      <c r="AHN26" s="13"/>
      <c r="AHO26" s="13"/>
      <c r="AHP26" s="13"/>
      <c r="AHQ26" s="13"/>
      <c r="AHR26" s="13"/>
      <c r="AHS26" s="13"/>
      <c r="AHT26" s="13"/>
      <c r="AHU26" s="13"/>
      <c r="AHV26" s="13"/>
      <c r="AHW26" s="13"/>
      <c r="AHX26" s="13"/>
      <c r="AHY26" s="13"/>
      <c r="AHZ26" s="13"/>
      <c r="AIA26" s="13"/>
      <c r="AIB26" s="13"/>
      <c r="AIC26" s="13"/>
      <c r="AID26" s="13"/>
      <c r="AIE26" s="13"/>
      <c r="AIF26" s="13"/>
      <c r="AIG26" s="13"/>
      <c r="AIH26" s="13"/>
      <c r="AII26" s="13"/>
      <c r="AIJ26" s="13"/>
      <c r="AIK26" s="13"/>
      <c r="AIL26" s="13"/>
      <c r="AIM26" s="13"/>
      <c r="AIN26" s="13"/>
      <c r="AIO26" s="13"/>
      <c r="AIP26" s="13"/>
      <c r="AIQ26" s="13"/>
      <c r="AIR26" s="13"/>
      <c r="AIS26" s="13"/>
      <c r="AIT26" s="13"/>
      <c r="AIU26" s="13"/>
      <c r="AIV26" s="13"/>
      <c r="AIW26" s="13"/>
      <c r="AIX26" s="13"/>
      <c r="AIY26" s="13"/>
      <c r="AIZ26" s="13"/>
      <c r="AJA26" s="13"/>
      <c r="AJB26" s="13"/>
      <c r="AJC26" s="13"/>
      <c r="AJD26" s="13"/>
      <c r="AJE26" s="13"/>
      <c r="AJF26" s="13"/>
      <c r="AJG26" s="13"/>
      <c r="AJH26" s="13"/>
      <c r="AJI26" s="13"/>
      <c r="AJJ26" s="13"/>
      <c r="AJK26" s="13"/>
      <c r="AJL26" s="13"/>
      <c r="AJM26" s="13"/>
      <c r="AJN26" s="13"/>
      <c r="AJO26" s="13"/>
      <c r="AJP26" s="13"/>
      <c r="AJQ26" s="13"/>
      <c r="AJR26" s="13"/>
      <c r="AJS26" s="13"/>
      <c r="AJT26" s="13"/>
      <c r="AJU26" s="13"/>
      <c r="AJV26" s="13"/>
      <c r="AJW26" s="13"/>
      <c r="AJX26" s="13"/>
      <c r="AJY26" s="13"/>
      <c r="AJZ26" s="13"/>
      <c r="AKA26" s="13"/>
      <c r="AKB26" s="13"/>
      <c r="AKC26" s="13"/>
      <c r="AKD26" s="13"/>
      <c r="AKE26" s="13"/>
      <c r="AKF26" s="13"/>
      <c r="AKG26" s="13"/>
      <c r="AKH26" s="13"/>
      <c r="AKI26" s="13"/>
      <c r="AKJ26" s="13"/>
      <c r="AKK26" s="13"/>
      <c r="AKL26" s="13"/>
      <c r="AKM26" s="13"/>
      <c r="AKN26" s="13"/>
      <c r="AKO26" s="13"/>
      <c r="AKP26" s="13"/>
      <c r="AKQ26" s="13"/>
      <c r="AKR26" s="13"/>
      <c r="AKS26" s="13"/>
      <c r="AKT26" s="13"/>
      <c r="AKU26" s="13"/>
      <c r="AKV26" s="13"/>
      <c r="AKW26" s="13"/>
      <c r="AKX26" s="13"/>
      <c r="AKY26" s="13"/>
      <c r="AKZ26" s="13"/>
      <c r="ALA26" s="13"/>
      <c r="ALB26" s="13"/>
      <c r="ALC26" s="13"/>
      <c r="ALD26" s="13"/>
      <c r="ALE26" s="13"/>
      <c r="ALF26" s="13"/>
      <c r="ALG26" s="13"/>
      <c r="ALH26" s="13"/>
      <c r="ALI26" s="13"/>
      <c r="ALJ26" s="13"/>
      <c r="ALK26" s="13"/>
      <c r="ALL26" s="13"/>
      <c r="ALM26" s="13"/>
      <c r="ALN26" s="13"/>
      <c r="ALO26" s="13"/>
      <c r="ALP26" s="13"/>
      <c r="ALQ26" s="13"/>
      <c r="ALR26" s="13"/>
      <c r="ALS26" s="13"/>
      <c r="ALT26" s="13"/>
      <c r="ALU26" s="13"/>
      <c r="ALV26" s="13"/>
      <c r="ALW26" s="13"/>
      <c r="ALX26" s="13"/>
      <c r="ALY26" s="13"/>
      <c r="ALZ26" s="13"/>
      <c r="AMA26" s="13"/>
      <c r="AMB26" s="13"/>
      <c r="AMC26" s="13"/>
      <c r="AMD26" s="13"/>
      <c r="AMM26"/>
      <c r="AMN26"/>
      <c r="AMO26"/>
    </row>
    <row r="27" spans="1:1018 1027:1029" s="12" customFormat="1" ht="30" customHeight="1" x14ac:dyDescent="0.3">
      <c r="A27" s="172"/>
      <c r="B27" s="173" t="s">
        <v>36</v>
      </c>
      <c r="C27" s="24" t="s">
        <v>37</v>
      </c>
      <c r="D27" s="45"/>
      <c r="E27" s="133"/>
      <c r="F27" s="133"/>
      <c r="G27" s="27"/>
      <c r="H27" s="28"/>
      <c r="I27" s="25"/>
      <c r="J27" s="26"/>
      <c r="K27" s="28"/>
      <c r="L27" s="26"/>
      <c r="M27" s="29"/>
      <c r="N27" s="30">
        <f t="shared" si="6"/>
        <v>0</v>
      </c>
      <c r="O27" s="31"/>
      <c r="P27" s="32"/>
      <c r="Q27" s="33"/>
      <c r="R27" s="34">
        <f t="shared" si="7"/>
        <v>0</v>
      </c>
      <c r="S27" s="34" t="str">
        <f t="shared" si="8"/>
        <v>none</v>
      </c>
      <c r="T27" s="33"/>
      <c r="U27" s="34" t="e">
        <f t="shared" si="2"/>
        <v>#VALUE!</v>
      </c>
      <c r="V27" s="35"/>
      <c r="W27" s="147"/>
      <c r="X27" s="35"/>
      <c r="Y27" s="30" t="e">
        <f t="shared" si="3"/>
        <v>#VALUE!</v>
      </c>
      <c r="Z27" s="136" t="e">
        <f t="shared" si="9"/>
        <v>#VALUE!</v>
      </c>
      <c r="AA27" s="36"/>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M27"/>
      <c r="AMN27"/>
      <c r="AMO27"/>
    </row>
    <row r="28" spans="1:1018 1027:1029" s="12" customFormat="1" ht="30" customHeight="1" x14ac:dyDescent="0.3">
      <c r="A28" s="172"/>
      <c r="B28" s="173"/>
      <c r="C28" s="24" t="s">
        <v>38</v>
      </c>
      <c r="D28" s="45"/>
      <c r="E28" s="133"/>
      <c r="F28" s="133"/>
      <c r="G28" s="27"/>
      <c r="H28" s="28"/>
      <c r="I28" s="25"/>
      <c r="J28" s="26"/>
      <c r="K28" s="28"/>
      <c r="L28" s="26"/>
      <c r="M28" s="29"/>
      <c r="N28" s="30">
        <f t="shared" si="6"/>
        <v>0</v>
      </c>
      <c r="O28" s="31"/>
      <c r="P28" s="32"/>
      <c r="Q28" s="33"/>
      <c r="R28" s="34">
        <f t="shared" si="7"/>
        <v>0</v>
      </c>
      <c r="S28" s="34" t="str">
        <f t="shared" si="8"/>
        <v>none</v>
      </c>
      <c r="T28" s="33"/>
      <c r="U28" s="34" t="e">
        <f t="shared" si="2"/>
        <v>#VALUE!</v>
      </c>
      <c r="V28" s="35"/>
      <c r="W28" s="147"/>
      <c r="X28" s="35"/>
      <c r="Y28" s="30" t="e">
        <f t="shared" si="3"/>
        <v>#VALUE!</v>
      </c>
      <c r="Z28" s="136" t="e">
        <f t="shared" si="9"/>
        <v>#VALUE!</v>
      </c>
      <c r="AA28" s="36"/>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13"/>
      <c r="VB28" s="13"/>
      <c r="VC28" s="13"/>
      <c r="VD28" s="13"/>
      <c r="VE28" s="13"/>
      <c r="VF28" s="13"/>
      <c r="VG28" s="13"/>
      <c r="VH28" s="13"/>
      <c r="VI28" s="13"/>
      <c r="VJ28" s="13"/>
      <c r="VK28" s="13"/>
      <c r="VL28" s="13"/>
      <c r="VM28" s="13"/>
      <c r="VN28" s="13"/>
      <c r="VO28" s="13"/>
      <c r="VP28" s="13"/>
      <c r="VQ28" s="13"/>
      <c r="VR28" s="13"/>
      <c r="VS28" s="13"/>
      <c r="VT28" s="13"/>
      <c r="VU28" s="13"/>
      <c r="VV28" s="13"/>
      <c r="VW28" s="13"/>
      <c r="VX28" s="13"/>
      <c r="VY28" s="13"/>
      <c r="VZ28" s="13"/>
      <c r="WA28" s="13"/>
      <c r="WB28" s="13"/>
      <c r="WC28" s="13"/>
      <c r="WD28" s="13"/>
      <c r="WE28" s="13"/>
      <c r="WF28" s="13"/>
      <c r="WG28" s="13"/>
      <c r="WH28" s="13"/>
      <c r="WI28" s="13"/>
      <c r="WJ28" s="13"/>
      <c r="WK28" s="13"/>
      <c r="WL28" s="13"/>
      <c r="WM28" s="13"/>
      <c r="WN28" s="13"/>
      <c r="WO28" s="13"/>
      <c r="WP28" s="13"/>
      <c r="WQ28" s="13"/>
      <c r="WR28" s="13"/>
      <c r="WS28" s="13"/>
      <c r="WT28" s="13"/>
      <c r="WU28" s="13"/>
      <c r="WV28" s="13"/>
      <c r="WW28" s="13"/>
      <c r="WX28" s="13"/>
      <c r="WY28" s="13"/>
      <c r="WZ28" s="13"/>
      <c r="XA28" s="13"/>
      <c r="XB28" s="13"/>
      <c r="XC28" s="13"/>
      <c r="XD28" s="13"/>
      <c r="XE28" s="13"/>
      <c r="XF28" s="13"/>
      <c r="XG28" s="13"/>
      <c r="XH28" s="13"/>
      <c r="XI28" s="13"/>
      <c r="XJ28" s="13"/>
      <c r="XK28" s="13"/>
      <c r="XL28" s="13"/>
      <c r="XM28" s="13"/>
      <c r="XN28" s="13"/>
      <c r="XO28" s="13"/>
      <c r="XP28" s="13"/>
      <c r="XQ28" s="13"/>
      <c r="XR28" s="13"/>
      <c r="XS28" s="13"/>
      <c r="XT28" s="13"/>
      <c r="XU28" s="13"/>
      <c r="XV28" s="13"/>
      <c r="XW28" s="13"/>
      <c r="XX28" s="13"/>
      <c r="XY28" s="13"/>
      <c r="XZ28" s="13"/>
      <c r="YA28" s="13"/>
      <c r="YB28" s="13"/>
      <c r="YC28" s="13"/>
      <c r="YD28" s="13"/>
      <c r="YE28" s="13"/>
      <c r="YF28" s="13"/>
      <c r="YG28" s="13"/>
      <c r="YH28" s="13"/>
      <c r="YI28" s="13"/>
      <c r="YJ28" s="13"/>
      <c r="YK28" s="13"/>
      <c r="YL28" s="13"/>
      <c r="YM28" s="13"/>
      <c r="YN28" s="13"/>
      <c r="YO28" s="13"/>
      <c r="YP28" s="13"/>
      <c r="YQ28" s="13"/>
      <c r="YR28" s="13"/>
      <c r="YS28" s="13"/>
      <c r="YT28" s="13"/>
      <c r="YU28" s="13"/>
      <c r="YV28" s="13"/>
      <c r="YW28" s="13"/>
      <c r="YX28" s="13"/>
      <c r="YY28" s="13"/>
      <c r="YZ28" s="13"/>
      <c r="ZA28" s="13"/>
      <c r="ZB28" s="13"/>
      <c r="ZC28" s="13"/>
      <c r="ZD28" s="13"/>
      <c r="ZE28" s="13"/>
      <c r="ZF28" s="13"/>
      <c r="ZG28" s="13"/>
      <c r="ZH28" s="13"/>
      <c r="ZI28" s="13"/>
      <c r="ZJ28" s="13"/>
      <c r="ZK28" s="13"/>
      <c r="ZL28" s="13"/>
      <c r="ZM28" s="13"/>
      <c r="ZN28" s="13"/>
      <c r="ZO28" s="13"/>
      <c r="ZP28" s="13"/>
      <c r="ZQ28" s="13"/>
      <c r="ZR28" s="13"/>
      <c r="ZS28" s="13"/>
      <c r="ZT28" s="13"/>
      <c r="ZU28" s="13"/>
      <c r="ZV28" s="13"/>
      <c r="ZW28" s="13"/>
      <c r="ZX28" s="13"/>
      <c r="ZY28" s="13"/>
      <c r="ZZ28" s="13"/>
      <c r="AAA28" s="13"/>
      <c r="AAB28" s="13"/>
      <c r="AAC28" s="13"/>
      <c r="AAD28" s="13"/>
      <c r="AAE28" s="13"/>
      <c r="AAF28" s="13"/>
      <c r="AAG28" s="13"/>
      <c r="AAH28" s="13"/>
      <c r="AAI28" s="13"/>
      <c r="AAJ28" s="13"/>
      <c r="AAK28" s="13"/>
      <c r="AAL28" s="13"/>
      <c r="AAM28" s="13"/>
      <c r="AAN28" s="13"/>
      <c r="AAO28" s="13"/>
      <c r="AAP28" s="13"/>
      <c r="AAQ28" s="13"/>
      <c r="AAR28" s="13"/>
      <c r="AAS28" s="13"/>
      <c r="AAT28" s="13"/>
      <c r="AAU28" s="13"/>
      <c r="AAV28" s="13"/>
      <c r="AAW28" s="13"/>
      <c r="AAX28" s="13"/>
      <c r="AAY28" s="13"/>
      <c r="AAZ28" s="13"/>
      <c r="ABA28" s="13"/>
      <c r="ABB28" s="13"/>
      <c r="ABC28" s="13"/>
      <c r="ABD28" s="13"/>
      <c r="ABE28" s="13"/>
      <c r="ABF28" s="13"/>
      <c r="ABG28" s="13"/>
      <c r="ABH28" s="13"/>
      <c r="ABI28" s="13"/>
      <c r="ABJ28" s="13"/>
      <c r="ABK28" s="13"/>
      <c r="ABL28" s="13"/>
      <c r="ABM28" s="13"/>
      <c r="ABN28" s="13"/>
      <c r="ABO28" s="13"/>
      <c r="ABP28" s="13"/>
      <c r="ABQ28" s="13"/>
      <c r="ABR28" s="13"/>
      <c r="ABS28" s="13"/>
      <c r="ABT28" s="13"/>
      <c r="ABU28" s="13"/>
      <c r="ABV28" s="13"/>
      <c r="ABW28" s="13"/>
      <c r="ABX28" s="13"/>
      <c r="ABY28" s="13"/>
      <c r="ABZ28" s="13"/>
      <c r="ACA28" s="13"/>
      <c r="ACB28" s="13"/>
      <c r="ACC28" s="13"/>
      <c r="ACD28" s="13"/>
      <c r="ACE28" s="13"/>
      <c r="ACF28" s="13"/>
      <c r="ACG28" s="13"/>
      <c r="ACH28" s="13"/>
      <c r="ACI28" s="13"/>
      <c r="ACJ28" s="13"/>
      <c r="ACK28" s="13"/>
      <c r="ACL28" s="13"/>
      <c r="ACM28" s="13"/>
      <c r="ACN28" s="13"/>
      <c r="ACO28" s="13"/>
      <c r="ACP28" s="13"/>
      <c r="ACQ28" s="13"/>
      <c r="ACR28" s="13"/>
      <c r="ACS28" s="13"/>
      <c r="ACT28" s="13"/>
      <c r="ACU28" s="13"/>
      <c r="ACV28" s="13"/>
      <c r="ACW28" s="13"/>
      <c r="ACX28" s="13"/>
      <c r="ACY28" s="13"/>
      <c r="ACZ28" s="13"/>
      <c r="ADA28" s="13"/>
      <c r="ADB28" s="13"/>
      <c r="ADC28" s="13"/>
      <c r="ADD28" s="13"/>
      <c r="ADE28" s="13"/>
      <c r="ADF28" s="13"/>
      <c r="ADG28" s="13"/>
      <c r="ADH28" s="13"/>
      <c r="ADI28" s="13"/>
      <c r="ADJ28" s="13"/>
      <c r="ADK28" s="13"/>
      <c r="ADL28" s="13"/>
      <c r="ADM28" s="13"/>
      <c r="ADN28" s="13"/>
      <c r="ADO28" s="13"/>
      <c r="ADP28" s="13"/>
      <c r="ADQ28" s="13"/>
      <c r="ADR28" s="13"/>
      <c r="ADS28" s="13"/>
      <c r="ADT28" s="13"/>
      <c r="ADU28" s="13"/>
      <c r="ADV28" s="13"/>
      <c r="ADW28" s="13"/>
      <c r="ADX28" s="13"/>
      <c r="ADY28" s="13"/>
      <c r="ADZ28" s="13"/>
      <c r="AEA28" s="13"/>
      <c r="AEB28" s="13"/>
      <c r="AEC28" s="13"/>
      <c r="AED28" s="13"/>
      <c r="AEE28" s="13"/>
      <c r="AEF28" s="13"/>
      <c r="AEG28" s="13"/>
      <c r="AEH28" s="13"/>
      <c r="AEI28" s="13"/>
      <c r="AEJ28" s="13"/>
      <c r="AEK28" s="13"/>
      <c r="AEL28" s="13"/>
      <c r="AEM28" s="13"/>
      <c r="AEN28" s="13"/>
      <c r="AEO28" s="13"/>
      <c r="AEP28" s="13"/>
      <c r="AEQ28" s="13"/>
      <c r="AER28" s="13"/>
      <c r="AES28" s="13"/>
      <c r="AET28" s="13"/>
      <c r="AEU28" s="13"/>
      <c r="AEV28" s="13"/>
      <c r="AEW28" s="13"/>
      <c r="AEX28" s="13"/>
      <c r="AEY28" s="13"/>
      <c r="AEZ28" s="13"/>
      <c r="AFA28" s="13"/>
      <c r="AFB28" s="13"/>
      <c r="AFC28" s="13"/>
      <c r="AFD28" s="13"/>
      <c r="AFE28" s="13"/>
      <c r="AFF28" s="13"/>
      <c r="AFG28" s="13"/>
      <c r="AFH28" s="13"/>
      <c r="AFI28" s="13"/>
      <c r="AFJ28" s="13"/>
      <c r="AFK28" s="13"/>
      <c r="AFL28" s="13"/>
      <c r="AFM28" s="13"/>
      <c r="AFN28" s="13"/>
      <c r="AFO28" s="13"/>
      <c r="AFP28" s="13"/>
      <c r="AFQ28" s="13"/>
      <c r="AFR28" s="13"/>
      <c r="AFS28" s="13"/>
      <c r="AFT28" s="13"/>
      <c r="AFU28" s="13"/>
      <c r="AFV28" s="13"/>
      <c r="AFW28" s="13"/>
      <c r="AFX28" s="13"/>
      <c r="AFY28" s="13"/>
      <c r="AFZ28" s="13"/>
      <c r="AGA28" s="13"/>
      <c r="AGB28" s="13"/>
      <c r="AGC28" s="13"/>
      <c r="AGD28" s="13"/>
      <c r="AGE28" s="13"/>
      <c r="AGF28" s="13"/>
      <c r="AGG28" s="13"/>
      <c r="AGH28" s="13"/>
      <c r="AGI28" s="13"/>
      <c r="AGJ28" s="13"/>
      <c r="AGK28" s="13"/>
      <c r="AGL28" s="13"/>
      <c r="AGM28" s="13"/>
      <c r="AGN28" s="13"/>
      <c r="AGO28" s="13"/>
      <c r="AGP28" s="13"/>
      <c r="AGQ28" s="13"/>
      <c r="AGR28" s="13"/>
      <c r="AGS28" s="13"/>
      <c r="AGT28" s="13"/>
      <c r="AGU28" s="13"/>
      <c r="AGV28" s="13"/>
      <c r="AGW28" s="13"/>
      <c r="AGX28" s="13"/>
      <c r="AGY28" s="13"/>
      <c r="AGZ28" s="13"/>
      <c r="AHA28" s="13"/>
      <c r="AHB28" s="13"/>
      <c r="AHC28" s="13"/>
      <c r="AHD28" s="13"/>
      <c r="AHE28" s="13"/>
      <c r="AHF28" s="13"/>
      <c r="AHG28" s="13"/>
      <c r="AHH28" s="13"/>
      <c r="AHI28" s="13"/>
      <c r="AHJ28" s="13"/>
      <c r="AHK28" s="13"/>
      <c r="AHL28" s="13"/>
      <c r="AHM28" s="13"/>
      <c r="AHN28" s="13"/>
      <c r="AHO28" s="13"/>
      <c r="AHP28" s="13"/>
      <c r="AHQ28" s="13"/>
      <c r="AHR28" s="13"/>
      <c r="AHS28" s="13"/>
      <c r="AHT28" s="13"/>
      <c r="AHU28" s="13"/>
      <c r="AHV28" s="13"/>
      <c r="AHW28" s="13"/>
      <c r="AHX28" s="13"/>
      <c r="AHY28" s="13"/>
      <c r="AHZ28" s="13"/>
      <c r="AIA28" s="13"/>
      <c r="AIB28" s="13"/>
      <c r="AIC28" s="13"/>
      <c r="AID28" s="13"/>
      <c r="AIE28" s="13"/>
      <c r="AIF28" s="13"/>
      <c r="AIG28" s="13"/>
      <c r="AIH28" s="13"/>
      <c r="AII28" s="13"/>
      <c r="AIJ28" s="13"/>
      <c r="AIK28" s="13"/>
      <c r="AIL28" s="13"/>
      <c r="AIM28" s="13"/>
      <c r="AIN28" s="13"/>
      <c r="AIO28" s="13"/>
      <c r="AIP28" s="13"/>
      <c r="AIQ28" s="13"/>
      <c r="AIR28" s="13"/>
      <c r="AIS28" s="13"/>
      <c r="AIT28" s="13"/>
      <c r="AIU28" s="13"/>
      <c r="AIV28" s="13"/>
      <c r="AIW28" s="13"/>
      <c r="AIX28" s="13"/>
      <c r="AIY28" s="13"/>
      <c r="AIZ28" s="13"/>
      <c r="AJA28" s="13"/>
      <c r="AJB28" s="13"/>
      <c r="AJC28" s="13"/>
      <c r="AJD28" s="13"/>
      <c r="AJE28" s="13"/>
      <c r="AJF28" s="13"/>
      <c r="AJG28" s="13"/>
      <c r="AJH28" s="13"/>
      <c r="AJI28" s="13"/>
      <c r="AJJ28" s="13"/>
      <c r="AJK28" s="13"/>
      <c r="AJL28" s="13"/>
      <c r="AJM28" s="13"/>
      <c r="AJN28" s="13"/>
      <c r="AJO28" s="13"/>
      <c r="AJP28" s="13"/>
      <c r="AJQ28" s="13"/>
      <c r="AJR28" s="13"/>
      <c r="AJS28" s="13"/>
      <c r="AJT28" s="13"/>
      <c r="AJU28" s="13"/>
      <c r="AJV28" s="13"/>
      <c r="AJW28" s="13"/>
      <c r="AJX28" s="13"/>
      <c r="AJY28" s="13"/>
      <c r="AJZ28" s="13"/>
      <c r="AKA28" s="13"/>
      <c r="AKB28" s="13"/>
      <c r="AKC28" s="13"/>
      <c r="AKD28" s="13"/>
      <c r="AKE28" s="13"/>
      <c r="AKF28" s="13"/>
      <c r="AKG28" s="13"/>
      <c r="AKH28" s="13"/>
      <c r="AKI28" s="13"/>
      <c r="AKJ28" s="13"/>
      <c r="AKK28" s="13"/>
      <c r="AKL28" s="13"/>
      <c r="AKM28" s="13"/>
      <c r="AKN28" s="13"/>
      <c r="AKO28" s="13"/>
      <c r="AKP28" s="13"/>
      <c r="AKQ28" s="13"/>
      <c r="AKR28" s="13"/>
      <c r="AKS28" s="13"/>
      <c r="AKT28" s="13"/>
      <c r="AKU28" s="13"/>
      <c r="AKV28" s="13"/>
      <c r="AKW28" s="13"/>
      <c r="AKX28" s="13"/>
      <c r="AKY28" s="13"/>
      <c r="AKZ28" s="13"/>
      <c r="ALA28" s="13"/>
      <c r="ALB28" s="13"/>
      <c r="ALC28" s="13"/>
      <c r="ALD28" s="13"/>
      <c r="ALE28" s="13"/>
      <c r="ALF28" s="13"/>
      <c r="ALG28" s="13"/>
      <c r="ALH28" s="13"/>
      <c r="ALI28" s="13"/>
      <c r="ALJ28" s="13"/>
      <c r="ALK28" s="13"/>
      <c r="ALL28" s="13"/>
      <c r="ALM28" s="13"/>
      <c r="ALN28" s="13"/>
      <c r="ALO28" s="13"/>
      <c r="ALP28" s="13"/>
      <c r="ALQ28" s="13"/>
      <c r="ALR28" s="13"/>
      <c r="ALS28" s="13"/>
      <c r="ALT28" s="13"/>
      <c r="ALU28" s="13"/>
      <c r="ALV28" s="13"/>
      <c r="ALW28" s="13"/>
      <c r="ALX28" s="13"/>
      <c r="ALY28" s="13"/>
      <c r="ALZ28" s="13"/>
      <c r="AMA28" s="13"/>
      <c r="AMB28" s="13"/>
      <c r="AMC28" s="13"/>
      <c r="AMD28" s="13"/>
      <c r="AMM28"/>
      <c r="AMN28"/>
      <c r="AMO28"/>
    </row>
    <row r="29" spans="1:1018 1027:1029" s="12" customFormat="1" ht="30" customHeight="1" x14ac:dyDescent="0.3">
      <c r="A29" s="172"/>
      <c r="B29" s="173"/>
      <c r="C29" s="24" t="s">
        <v>39</v>
      </c>
      <c r="D29" s="45"/>
      <c r="E29" s="133"/>
      <c r="F29" s="133"/>
      <c r="G29" s="27"/>
      <c r="H29" s="28"/>
      <c r="I29" s="25"/>
      <c r="J29" s="26"/>
      <c r="K29" s="28"/>
      <c r="L29" s="26"/>
      <c r="M29" s="29"/>
      <c r="N29" s="30">
        <f t="shared" si="6"/>
        <v>0</v>
      </c>
      <c r="O29" s="31"/>
      <c r="P29" s="32"/>
      <c r="Q29" s="33"/>
      <c r="R29" s="34">
        <f t="shared" si="7"/>
        <v>0</v>
      </c>
      <c r="S29" s="34" t="str">
        <f t="shared" si="8"/>
        <v>none</v>
      </c>
      <c r="T29" s="33"/>
      <c r="U29" s="34" t="e">
        <f t="shared" si="2"/>
        <v>#VALUE!</v>
      </c>
      <c r="V29" s="35"/>
      <c r="W29" s="147"/>
      <c r="X29" s="35"/>
      <c r="Y29" s="30" t="e">
        <f t="shared" si="3"/>
        <v>#VALUE!</v>
      </c>
      <c r="Z29" s="136" t="e">
        <f t="shared" si="9"/>
        <v>#VALUE!</v>
      </c>
      <c r="AA29" s="36"/>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M29"/>
      <c r="AMN29"/>
      <c r="AMO29"/>
    </row>
    <row r="30" spans="1:1018 1027:1029" s="12" customFormat="1" x14ac:dyDescent="0.3">
      <c r="A30" s="39"/>
      <c r="B30" s="40"/>
      <c r="C30" s="40"/>
      <c r="D30" s="40"/>
      <c r="E30" s="132"/>
      <c r="F30" s="132"/>
      <c r="G30" s="40"/>
      <c r="H30" s="40"/>
      <c r="I30" s="40"/>
      <c r="J30" s="40"/>
      <c r="K30" s="40"/>
      <c r="L30" s="40"/>
      <c r="M30" s="40"/>
      <c r="N30" s="43"/>
      <c r="O30" s="40"/>
      <c r="P30" s="40"/>
      <c r="Q30" s="40"/>
      <c r="R30" s="43"/>
      <c r="S30" s="43"/>
      <c r="T30" s="40"/>
      <c r="U30" s="43"/>
      <c r="V30" s="44"/>
      <c r="W30" s="40"/>
      <c r="X30" s="44"/>
      <c r="Y30" s="43"/>
      <c r="Z30" s="43"/>
      <c r="AA30" s="40"/>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13"/>
      <c r="VB30" s="13"/>
      <c r="VC30" s="13"/>
      <c r="VD30" s="13"/>
      <c r="VE30" s="13"/>
      <c r="VF30" s="13"/>
      <c r="VG30" s="13"/>
      <c r="VH30" s="13"/>
      <c r="VI30" s="13"/>
      <c r="VJ30" s="13"/>
      <c r="VK30" s="13"/>
      <c r="VL30" s="13"/>
      <c r="VM30" s="13"/>
      <c r="VN30" s="13"/>
      <c r="VO30" s="13"/>
      <c r="VP30" s="13"/>
      <c r="VQ30" s="13"/>
      <c r="VR30" s="13"/>
      <c r="VS30" s="13"/>
      <c r="VT30" s="13"/>
      <c r="VU30" s="13"/>
      <c r="VV30" s="13"/>
      <c r="VW30" s="13"/>
      <c r="VX30" s="13"/>
      <c r="VY30" s="13"/>
      <c r="VZ30" s="13"/>
      <c r="WA30" s="13"/>
      <c r="WB30" s="13"/>
      <c r="WC30" s="13"/>
      <c r="WD30" s="13"/>
      <c r="WE30" s="13"/>
      <c r="WF30" s="13"/>
      <c r="WG30" s="13"/>
      <c r="WH30" s="13"/>
      <c r="WI30" s="13"/>
      <c r="WJ30" s="13"/>
      <c r="WK30" s="13"/>
      <c r="WL30" s="13"/>
      <c r="WM30" s="13"/>
      <c r="WN30" s="13"/>
      <c r="WO30" s="13"/>
      <c r="WP30" s="13"/>
      <c r="WQ30" s="13"/>
      <c r="WR30" s="13"/>
      <c r="WS30" s="13"/>
      <c r="WT30" s="13"/>
      <c r="WU30" s="13"/>
      <c r="WV30" s="13"/>
      <c r="WW30" s="13"/>
      <c r="WX30" s="13"/>
      <c r="WY30" s="13"/>
      <c r="WZ30" s="13"/>
      <c r="XA30" s="13"/>
      <c r="XB30" s="13"/>
      <c r="XC30" s="13"/>
      <c r="XD30" s="13"/>
      <c r="XE30" s="13"/>
      <c r="XF30" s="13"/>
      <c r="XG30" s="13"/>
      <c r="XH30" s="13"/>
      <c r="XI30" s="13"/>
      <c r="XJ30" s="13"/>
      <c r="XK30" s="13"/>
      <c r="XL30" s="13"/>
      <c r="XM30" s="13"/>
      <c r="XN30" s="13"/>
      <c r="XO30" s="13"/>
      <c r="XP30" s="13"/>
      <c r="XQ30" s="13"/>
      <c r="XR30" s="13"/>
      <c r="XS30" s="13"/>
      <c r="XT30" s="13"/>
      <c r="XU30" s="13"/>
      <c r="XV30" s="13"/>
      <c r="XW30" s="13"/>
      <c r="XX30" s="13"/>
      <c r="XY30" s="13"/>
      <c r="XZ30" s="13"/>
      <c r="YA30" s="13"/>
      <c r="YB30" s="13"/>
      <c r="YC30" s="13"/>
      <c r="YD30" s="13"/>
      <c r="YE30" s="13"/>
      <c r="YF30" s="13"/>
      <c r="YG30" s="13"/>
      <c r="YH30" s="13"/>
      <c r="YI30" s="13"/>
      <c r="YJ30" s="13"/>
      <c r="YK30" s="13"/>
      <c r="YL30" s="13"/>
      <c r="YM30" s="13"/>
      <c r="YN30" s="13"/>
      <c r="YO30" s="13"/>
      <c r="YP30" s="13"/>
      <c r="YQ30" s="13"/>
      <c r="YR30" s="13"/>
      <c r="YS30" s="13"/>
      <c r="YT30" s="13"/>
      <c r="YU30" s="13"/>
      <c r="YV30" s="13"/>
      <c r="YW30" s="13"/>
      <c r="YX30" s="13"/>
      <c r="YY30" s="13"/>
      <c r="YZ30" s="13"/>
      <c r="ZA30" s="13"/>
      <c r="ZB30" s="13"/>
      <c r="ZC30" s="13"/>
      <c r="ZD30" s="13"/>
      <c r="ZE30" s="13"/>
      <c r="ZF30" s="13"/>
      <c r="ZG30" s="13"/>
      <c r="ZH30" s="13"/>
      <c r="ZI30" s="13"/>
      <c r="ZJ30" s="13"/>
      <c r="ZK30" s="13"/>
      <c r="ZL30" s="13"/>
      <c r="ZM30" s="13"/>
      <c r="ZN30" s="13"/>
      <c r="ZO30" s="13"/>
      <c r="ZP30" s="13"/>
      <c r="ZQ30" s="13"/>
      <c r="ZR30" s="13"/>
      <c r="ZS30" s="13"/>
      <c r="ZT30" s="13"/>
      <c r="ZU30" s="13"/>
      <c r="ZV30" s="13"/>
      <c r="ZW30" s="13"/>
      <c r="ZX30" s="13"/>
      <c r="ZY30" s="13"/>
      <c r="ZZ30" s="13"/>
      <c r="AAA30" s="13"/>
      <c r="AAB30" s="13"/>
      <c r="AAC30" s="13"/>
      <c r="AAD30" s="13"/>
      <c r="AAE30" s="13"/>
      <c r="AAF30" s="13"/>
      <c r="AAG30" s="13"/>
      <c r="AAH30" s="13"/>
      <c r="AAI30" s="13"/>
      <c r="AAJ30" s="13"/>
      <c r="AAK30" s="13"/>
      <c r="AAL30" s="13"/>
      <c r="AAM30" s="13"/>
      <c r="AAN30" s="13"/>
      <c r="AAO30" s="13"/>
      <c r="AAP30" s="13"/>
      <c r="AAQ30" s="13"/>
      <c r="AAR30" s="13"/>
      <c r="AAS30" s="13"/>
      <c r="AAT30" s="13"/>
      <c r="AAU30" s="13"/>
      <c r="AAV30" s="13"/>
      <c r="AAW30" s="13"/>
      <c r="AAX30" s="13"/>
      <c r="AAY30" s="13"/>
      <c r="AAZ30" s="13"/>
      <c r="ABA30" s="13"/>
      <c r="ABB30" s="13"/>
      <c r="ABC30" s="13"/>
      <c r="ABD30" s="13"/>
      <c r="ABE30" s="13"/>
      <c r="ABF30" s="13"/>
      <c r="ABG30" s="13"/>
      <c r="ABH30" s="13"/>
      <c r="ABI30" s="13"/>
      <c r="ABJ30" s="13"/>
      <c r="ABK30" s="13"/>
      <c r="ABL30" s="13"/>
      <c r="ABM30" s="13"/>
      <c r="ABN30" s="13"/>
      <c r="ABO30" s="13"/>
      <c r="ABP30" s="13"/>
      <c r="ABQ30" s="13"/>
      <c r="ABR30" s="13"/>
      <c r="ABS30" s="13"/>
      <c r="ABT30" s="13"/>
      <c r="ABU30" s="13"/>
      <c r="ABV30" s="13"/>
      <c r="ABW30" s="13"/>
      <c r="ABX30" s="13"/>
      <c r="ABY30" s="13"/>
      <c r="ABZ30" s="13"/>
      <c r="ACA30" s="13"/>
      <c r="ACB30" s="13"/>
      <c r="ACC30" s="13"/>
      <c r="ACD30" s="13"/>
      <c r="ACE30" s="13"/>
      <c r="ACF30" s="13"/>
      <c r="ACG30" s="13"/>
      <c r="ACH30" s="13"/>
      <c r="ACI30" s="13"/>
      <c r="ACJ30" s="13"/>
      <c r="ACK30" s="13"/>
      <c r="ACL30" s="13"/>
      <c r="ACM30" s="13"/>
      <c r="ACN30" s="13"/>
      <c r="ACO30" s="13"/>
      <c r="ACP30" s="13"/>
      <c r="ACQ30" s="13"/>
      <c r="ACR30" s="13"/>
      <c r="ACS30" s="13"/>
      <c r="ACT30" s="13"/>
      <c r="ACU30" s="13"/>
      <c r="ACV30" s="13"/>
      <c r="ACW30" s="13"/>
      <c r="ACX30" s="13"/>
      <c r="ACY30" s="13"/>
      <c r="ACZ30" s="13"/>
      <c r="ADA30" s="13"/>
      <c r="ADB30" s="13"/>
      <c r="ADC30" s="13"/>
      <c r="ADD30" s="13"/>
      <c r="ADE30" s="13"/>
      <c r="ADF30" s="13"/>
      <c r="ADG30" s="13"/>
      <c r="ADH30" s="13"/>
      <c r="ADI30" s="13"/>
      <c r="ADJ30" s="13"/>
      <c r="ADK30" s="13"/>
      <c r="ADL30" s="13"/>
      <c r="ADM30" s="13"/>
      <c r="ADN30" s="13"/>
      <c r="ADO30" s="13"/>
      <c r="ADP30" s="13"/>
      <c r="ADQ30" s="13"/>
      <c r="ADR30" s="13"/>
      <c r="ADS30" s="13"/>
      <c r="ADT30" s="13"/>
      <c r="ADU30" s="13"/>
      <c r="ADV30" s="13"/>
      <c r="ADW30" s="13"/>
      <c r="ADX30" s="13"/>
      <c r="ADY30" s="13"/>
      <c r="ADZ30" s="13"/>
      <c r="AEA30" s="13"/>
      <c r="AEB30" s="13"/>
      <c r="AEC30" s="13"/>
      <c r="AED30" s="13"/>
      <c r="AEE30" s="13"/>
      <c r="AEF30" s="13"/>
      <c r="AEG30" s="13"/>
      <c r="AEH30" s="13"/>
      <c r="AEI30" s="13"/>
      <c r="AEJ30" s="13"/>
      <c r="AEK30" s="13"/>
      <c r="AEL30" s="13"/>
      <c r="AEM30" s="13"/>
      <c r="AEN30" s="13"/>
      <c r="AEO30" s="13"/>
      <c r="AEP30" s="13"/>
      <c r="AEQ30" s="13"/>
      <c r="AER30" s="13"/>
      <c r="AES30" s="13"/>
      <c r="AET30" s="13"/>
      <c r="AEU30" s="13"/>
      <c r="AEV30" s="13"/>
      <c r="AEW30" s="13"/>
      <c r="AEX30" s="13"/>
      <c r="AEY30" s="13"/>
      <c r="AEZ30" s="13"/>
      <c r="AFA30" s="13"/>
      <c r="AFB30" s="13"/>
      <c r="AFC30" s="13"/>
      <c r="AFD30" s="13"/>
      <c r="AFE30" s="13"/>
      <c r="AFF30" s="13"/>
      <c r="AFG30" s="13"/>
      <c r="AFH30" s="13"/>
      <c r="AFI30" s="13"/>
      <c r="AFJ30" s="13"/>
      <c r="AFK30" s="13"/>
      <c r="AFL30" s="13"/>
      <c r="AFM30" s="13"/>
      <c r="AFN30" s="13"/>
      <c r="AFO30" s="13"/>
      <c r="AFP30" s="13"/>
      <c r="AFQ30" s="13"/>
      <c r="AFR30" s="13"/>
      <c r="AFS30" s="13"/>
      <c r="AFT30" s="13"/>
      <c r="AFU30" s="13"/>
      <c r="AFV30" s="13"/>
      <c r="AFW30" s="13"/>
      <c r="AFX30" s="13"/>
      <c r="AFY30" s="13"/>
      <c r="AFZ30" s="13"/>
      <c r="AGA30" s="13"/>
      <c r="AGB30" s="13"/>
      <c r="AGC30" s="13"/>
      <c r="AGD30" s="13"/>
      <c r="AGE30" s="13"/>
      <c r="AGF30" s="13"/>
      <c r="AGG30" s="13"/>
      <c r="AGH30" s="13"/>
      <c r="AGI30" s="13"/>
      <c r="AGJ30" s="13"/>
      <c r="AGK30" s="13"/>
      <c r="AGL30" s="13"/>
      <c r="AGM30" s="13"/>
      <c r="AGN30" s="13"/>
      <c r="AGO30" s="13"/>
      <c r="AGP30" s="13"/>
      <c r="AGQ30" s="13"/>
      <c r="AGR30" s="13"/>
      <c r="AGS30" s="13"/>
      <c r="AGT30" s="13"/>
      <c r="AGU30" s="13"/>
      <c r="AGV30" s="13"/>
      <c r="AGW30" s="13"/>
      <c r="AGX30" s="13"/>
      <c r="AGY30" s="13"/>
      <c r="AGZ30" s="13"/>
      <c r="AHA30" s="13"/>
      <c r="AHB30" s="13"/>
      <c r="AHC30" s="13"/>
      <c r="AHD30" s="13"/>
      <c r="AHE30" s="13"/>
      <c r="AHF30" s="13"/>
      <c r="AHG30" s="13"/>
      <c r="AHH30" s="13"/>
      <c r="AHI30" s="13"/>
      <c r="AHJ30" s="13"/>
      <c r="AHK30" s="13"/>
      <c r="AHL30" s="13"/>
      <c r="AHM30" s="13"/>
      <c r="AHN30" s="13"/>
      <c r="AHO30" s="13"/>
      <c r="AHP30" s="13"/>
      <c r="AHQ30" s="13"/>
      <c r="AHR30" s="13"/>
      <c r="AHS30" s="13"/>
      <c r="AHT30" s="13"/>
      <c r="AHU30" s="13"/>
      <c r="AHV30" s="13"/>
      <c r="AHW30" s="13"/>
      <c r="AHX30" s="13"/>
      <c r="AHY30" s="13"/>
      <c r="AHZ30" s="13"/>
      <c r="AIA30" s="13"/>
      <c r="AIB30" s="13"/>
      <c r="AIC30" s="13"/>
      <c r="AID30" s="13"/>
      <c r="AIE30" s="13"/>
      <c r="AIF30" s="13"/>
      <c r="AIG30" s="13"/>
      <c r="AIH30" s="13"/>
      <c r="AII30" s="13"/>
      <c r="AIJ30" s="13"/>
      <c r="AIK30" s="13"/>
      <c r="AIL30" s="13"/>
      <c r="AIM30" s="13"/>
      <c r="AIN30" s="13"/>
      <c r="AIO30" s="13"/>
      <c r="AIP30" s="13"/>
      <c r="AIQ30" s="13"/>
      <c r="AIR30" s="13"/>
      <c r="AIS30" s="13"/>
      <c r="AIT30" s="13"/>
      <c r="AIU30" s="13"/>
      <c r="AIV30" s="13"/>
      <c r="AIW30" s="13"/>
      <c r="AIX30" s="13"/>
      <c r="AIY30" s="13"/>
      <c r="AIZ30" s="13"/>
      <c r="AJA30" s="13"/>
      <c r="AJB30" s="13"/>
      <c r="AJC30" s="13"/>
      <c r="AJD30" s="13"/>
      <c r="AJE30" s="13"/>
      <c r="AJF30" s="13"/>
      <c r="AJG30" s="13"/>
      <c r="AJH30" s="13"/>
      <c r="AJI30" s="13"/>
      <c r="AJJ30" s="13"/>
      <c r="AJK30" s="13"/>
      <c r="AJL30" s="13"/>
      <c r="AJM30" s="13"/>
      <c r="AJN30" s="13"/>
      <c r="AJO30" s="13"/>
      <c r="AJP30" s="13"/>
      <c r="AJQ30" s="13"/>
      <c r="AJR30" s="13"/>
      <c r="AJS30" s="13"/>
      <c r="AJT30" s="13"/>
      <c r="AJU30" s="13"/>
      <c r="AJV30" s="13"/>
      <c r="AJW30" s="13"/>
      <c r="AJX30" s="13"/>
      <c r="AJY30" s="13"/>
      <c r="AJZ30" s="13"/>
      <c r="AKA30" s="13"/>
      <c r="AKB30" s="13"/>
      <c r="AKC30" s="13"/>
      <c r="AKD30" s="13"/>
      <c r="AKE30" s="13"/>
      <c r="AKF30" s="13"/>
      <c r="AKG30" s="13"/>
      <c r="AKH30" s="13"/>
      <c r="AKI30" s="13"/>
      <c r="AKJ30" s="13"/>
      <c r="AKK30" s="13"/>
      <c r="AKL30" s="13"/>
      <c r="AKM30" s="13"/>
      <c r="AKN30" s="13"/>
      <c r="AKO30" s="13"/>
      <c r="AKP30" s="13"/>
      <c r="AKQ30" s="13"/>
      <c r="AKR30" s="13"/>
      <c r="AKS30" s="13"/>
      <c r="AKT30" s="13"/>
      <c r="AKU30" s="13"/>
      <c r="AKV30" s="13"/>
      <c r="AKW30" s="13"/>
      <c r="AKX30" s="13"/>
      <c r="AKY30" s="13"/>
      <c r="AKZ30" s="13"/>
      <c r="ALA30" s="13"/>
      <c r="ALB30" s="13"/>
      <c r="ALC30" s="13"/>
      <c r="ALD30" s="13"/>
      <c r="ALE30" s="13"/>
      <c r="ALF30" s="13"/>
      <c r="ALG30" s="13"/>
      <c r="ALH30" s="13"/>
      <c r="ALI30" s="13"/>
      <c r="ALJ30" s="13"/>
      <c r="ALK30" s="13"/>
      <c r="ALL30" s="13"/>
      <c r="ALM30" s="13"/>
      <c r="ALN30" s="13"/>
      <c r="ALO30" s="13"/>
      <c r="ALP30" s="13"/>
      <c r="ALQ30" s="13"/>
      <c r="ALR30" s="13"/>
      <c r="ALS30" s="13"/>
      <c r="ALT30" s="13"/>
      <c r="ALU30" s="13"/>
      <c r="ALV30" s="13"/>
      <c r="ALW30" s="13"/>
      <c r="ALX30" s="13"/>
      <c r="ALY30" s="13"/>
      <c r="ALZ30" s="13"/>
      <c r="AMA30" s="13"/>
      <c r="AMB30" s="13"/>
      <c r="AMC30" s="13"/>
      <c r="AMD30" s="13"/>
      <c r="AMM30"/>
      <c r="AMN30"/>
      <c r="AMO30"/>
    </row>
    <row r="31" spans="1:1018 1027:1029" s="12" customFormat="1" ht="30" customHeight="1" x14ac:dyDescent="0.3">
      <c r="A31" s="172" t="s">
        <v>46</v>
      </c>
      <c r="B31" s="173" t="s">
        <v>41</v>
      </c>
      <c r="C31" s="24" t="s">
        <v>42</v>
      </c>
      <c r="D31" s="45"/>
      <c r="E31" s="133"/>
      <c r="F31" s="133"/>
      <c r="G31" s="27"/>
      <c r="H31" s="28"/>
      <c r="I31" s="25"/>
      <c r="J31" s="26"/>
      <c r="K31" s="28"/>
      <c r="L31" s="26"/>
      <c r="M31" s="29"/>
      <c r="N31" s="30">
        <f t="shared" ref="N31:N39" si="10">IF(MAX(H31:L31)&lt;0,MIN(H31:L31)*2,MAX(H31:L31)*2)</f>
        <v>0</v>
      </c>
      <c r="O31" s="31"/>
      <c r="P31" s="32"/>
      <c r="Q31" s="33"/>
      <c r="R31" s="34">
        <f t="shared" ref="R31:R39" si="11">IF(N31&gt;=0, SUM(N31:P31), N31-O31-P31)</f>
        <v>0</v>
      </c>
      <c r="S31" s="34" t="str">
        <f t="shared" ref="S31:S39" si="12">IF(F31="Very high", 5, IF(F31="High", 4, IF(F31="Moderate", 3, IF(F31="Low / Very low", 2, "none"))))</f>
        <v>none</v>
      </c>
      <c r="T31" s="33"/>
      <c r="U31" s="34" t="e">
        <f t="shared" si="2"/>
        <v>#VALUE!</v>
      </c>
      <c r="V31" s="35"/>
      <c r="W31" s="147"/>
      <c r="X31" s="35"/>
      <c r="Y31" s="30" t="e">
        <f t="shared" si="3"/>
        <v>#VALUE!</v>
      </c>
      <c r="Z31" s="136" t="e">
        <f t="shared" ref="Z31:Z39" si="13">IF(Y31=0,"zero", IF(Y31&lt;-60,"+ +", IF(Y31&lt;0,"+", IF(Y31&lt;30,"L", IF(Y31&lt;=60,"M", IF(Y31&lt;=100,"H", "?"))))))</f>
        <v>#VALUE!</v>
      </c>
      <c r="AA31" s="36"/>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c r="MN31" s="13"/>
      <c r="MO31" s="13"/>
      <c r="MP31" s="13"/>
      <c r="MQ31" s="13"/>
      <c r="MR31" s="13"/>
      <c r="MS31" s="13"/>
      <c r="MT31" s="13"/>
      <c r="MU31" s="13"/>
      <c r="MV31" s="13"/>
      <c r="MW31" s="13"/>
      <c r="MX31" s="13"/>
      <c r="MY31" s="13"/>
      <c r="MZ31" s="13"/>
      <c r="NA31" s="13"/>
      <c r="NB31" s="13"/>
      <c r="NC31" s="13"/>
      <c r="ND31" s="13"/>
      <c r="NE31" s="13"/>
      <c r="NF31" s="13"/>
      <c r="NG31" s="13"/>
      <c r="NH31" s="13"/>
      <c r="NI31" s="13"/>
      <c r="NJ31" s="13"/>
      <c r="NK31" s="13"/>
      <c r="NL31" s="13"/>
      <c r="NM31" s="13"/>
      <c r="NN31" s="13"/>
      <c r="NO31" s="13"/>
      <c r="NP31" s="13"/>
      <c r="NQ31" s="13"/>
      <c r="NR31" s="13"/>
      <c r="NS31" s="13"/>
      <c r="NT31" s="13"/>
      <c r="NU31" s="13"/>
      <c r="NV31" s="13"/>
      <c r="NW31" s="13"/>
      <c r="NX31" s="13"/>
      <c r="NY31" s="13"/>
      <c r="NZ31" s="13"/>
      <c r="OA31" s="13"/>
      <c r="OB31" s="13"/>
      <c r="OC31" s="13"/>
      <c r="OD31" s="13"/>
      <c r="OE31" s="13"/>
      <c r="OF31" s="13"/>
      <c r="OG31" s="13"/>
      <c r="OH31" s="13"/>
      <c r="OI31" s="13"/>
      <c r="OJ31" s="13"/>
      <c r="OK31" s="13"/>
      <c r="OL31" s="13"/>
      <c r="OM31" s="13"/>
      <c r="ON31" s="13"/>
      <c r="OO31" s="13"/>
      <c r="OP31" s="13"/>
      <c r="OQ31" s="13"/>
      <c r="OR31" s="13"/>
      <c r="OS31" s="13"/>
      <c r="OT31" s="13"/>
      <c r="OU31" s="13"/>
      <c r="OV31" s="13"/>
      <c r="OW31" s="13"/>
      <c r="OX31" s="13"/>
      <c r="OY31" s="13"/>
      <c r="OZ31" s="13"/>
      <c r="PA31" s="13"/>
      <c r="PB31" s="13"/>
      <c r="PC31" s="13"/>
      <c r="PD31" s="13"/>
      <c r="PE31" s="13"/>
      <c r="PF31" s="13"/>
      <c r="PG31" s="13"/>
      <c r="PH31" s="13"/>
      <c r="PI31" s="13"/>
      <c r="PJ31" s="13"/>
      <c r="PK31" s="13"/>
      <c r="PL31" s="13"/>
      <c r="PM31" s="13"/>
      <c r="PN31" s="13"/>
      <c r="PO31" s="13"/>
      <c r="PP31" s="13"/>
      <c r="PQ31" s="13"/>
      <c r="PR31" s="13"/>
      <c r="PS31" s="13"/>
      <c r="PT31" s="13"/>
      <c r="PU31" s="13"/>
      <c r="PV31" s="13"/>
      <c r="PW31" s="13"/>
      <c r="PX31" s="13"/>
      <c r="PY31" s="13"/>
      <c r="PZ31" s="13"/>
      <c r="QA31" s="13"/>
      <c r="QB31" s="13"/>
      <c r="QC31" s="13"/>
      <c r="QD31" s="13"/>
      <c r="QE31" s="13"/>
      <c r="QF31" s="13"/>
      <c r="QG31" s="13"/>
      <c r="QH31" s="13"/>
      <c r="QI31" s="13"/>
      <c r="QJ31" s="13"/>
      <c r="QK31" s="13"/>
      <c r="QL31" s="13"/>
      <c r="QM31" s="13"/>
      <c r="QN31" s="13"/>
      <c r="QO31" s="13"/>
      <c r="QP31" s="13"/>
      <c r="QQ31" s="13"/>
      <c r="QR31" s="13"/>
      <c r="QS31" s="13"/>
      <c r="QT31" s="13"/>
      <c r="QU31" s="13"/>
      <c r="QV31" s="13"/>
      <c r="QW31" s="13"/>
      <c r="QX31" s="13"/>
      <c r="QY31" s="13"/>
      <c r="QZ31" s="13"/>
      <c r="RA31" s="13"/>
      <c r="RB31" s="13"/>
      <c r="RC31" s="13"/>
      <c r="RD31" s="13"/>
      <c r="RE31" s="13"/>
      <c r="RF31" s="13"/>
      <c r="RG31" s="13"/>
      <c r="RH31" s="13"/>
      <c r="RI31" s="13"/>
      <c r="RJ31" s="13"/>
      <c r="RK31" s="13"/>
      <c r="RL31" s="13"/>
      <c r="RM31" s="13"/>
      <c r="RN31" s="13"/>
      <c r="RO31" s="13"/>
      <c r="RP31" s="13"/>
      <c r="RQ31" s="13"/>
      <c r="RR31" s="13"/>
      <c r="RS31" s="13"/>
      <c r="RT31" s="13"/>
      <c r="RU31" s="13"/>
      <c r="RV31" s="13"/>
      <c r="RW31" s="13"/>
      <c r="RX31" s="13"/>
      <c r="RY31" s="13"/>
      <c r="RZ31" s="13"/>
      <c r="SA31" s="13"/>
      <c r="SB31" s="13"/>
      <c r="SC31" s="13"/>
      <c r="SD31" s="13"/>
      <c r="SE31" s="13"/>
      <c r="SF31" s="13"/>
      <c r="SG31" s="13"/>
      <c r="SH31" s="13"/>
      <c r="SI31" s="13"/>
      <c r="SJ31" s="13"/>
      <c r="SK31" s="13"/>
      <c r="SL31" s="13"/>
      <c r="SM31" s="13"/>
      <c r="SN31" s="13"/>
      <c r="SO31" s="13"/>
      <c r="SP31" s="13"/>
      <c r="SQ31" s="13"/>
      <c r="SR31" s="13"/>
      <c r="SS31" s="13"/>
      <c r="ST31" s="13"/>
      <c r="SU31" s="13"/>
      <c r="SV31" s="13"/>
      <c r="SW31" s="13"/>
      <c r="SX31" s="13"/>
      <c r="SY31" s="13"/>
      <c r="SZ31" s="13"/>
      <c r="TA31" s="13"/>
      <c r="TB31" s="13"/>
      <c r="TC31" s="13"/>
      <c r="TD31" s="13"/>
      <c r="TE31" s="13"/>
      <c r="TF31" s="13"/>
      <c r="TG31" s="13"/>
      <c r="TH31" s="13"/>
      <c r="TI31" s="13"/>
      <c r="TJ31" s="13"/>
      <c r="TK31" s="13"/>
      <c r="TL31" s="13"/>
      <c r="TM31" s="13"/>
      <c r="TN31" s="13"/>
      <c r="TO31" s="13"/>
      <c r="TP31" s="13"/>
      <c r="TQ31" s="13"/>
      <c r="TR31" s="13"/>
      <c r="TS31" s="13"/>
      <c r="TT31" s="13"/>
      <c r="TU31" s="13"/>
      <c r="TV31" s="13"/>
      <c r="TW31" s="13"/>
      <c r="TX31" s="13"/>
      <c r="TY31" s="13"/>
      <c r="TZ31" s="13"/>
      <c r="UA31" s="13"/>
      <c r="UB31" s="13"/>
      <c r="UC31" s="13"/>
      <c r="UD31" s="13"/>
      <c r="UE31" s="13"/>
      <c r="UF31" s="13"/>
      <c r="UG31" s="13"/>
      <c r="UH31" s="13"/>
      <c r="UI31" s="13"/>
      <c r="UJ31" s="13"/>
      <c r="UK31" s="13"/>
      <c r="UL31" s="13"/>
      <c r="UM31" s="13"/>
      <c r="UN31" s="13"/>
      <c r="UO31" s="13"/>
      <c r="UP31" s="13"/>
      <c r="UQ31" s="13"/>
      <c r="UR31" s="13"/>
      <c r="US31" s="13"/>
      <c r="UT31" s="13"/>
      <c r="UU31" s="13"/>
      <c r="UV31" s="13"/>
      <c r="UW31" s="13"/>
      <c r="UX31" s="13"/>
      <c r="UY31" s="13"/>
      <c r="UZ31" s="13"/>
      <c r="VA31" s="13"/>
      <c r="VB31" s="13"/>
      <c r="VC31" s="13"/>
      <c r="VD31" s="13"/>
      <c r="VE31" s="13"/>
      <c r="VF31" s="13"/>
      <c r="VG31" s="13"/>
      <c r="VH31" s="13"/>
      <c r="VI31" s="13"/>
      <c r="VJ31" s="13"/>
      <c r="VK31" s="13"/>
      <c r="VL31" s="13"/>
      <c r="VM31" s="13"/>
      <c r="VN31" s="13"/>
      <c r="VO31" s="13"/>
      <c r="VP31" s="13"/>
      <c r="VQ31" s="13"/>
      <c r="VR31" s="13"/>
      <c r="VS31" s="13"/>
      <c r="VT31" s="13"/>
      <c r="VU31" s="13"/>
      <c r="VV31" s="13"/>
      <c r="VW31" s="13"/>
      <c r="VX31" s="13"/>
      <c r="VY31" s="13"/>
      <c r="VZ31" s="13"/>
      <c r="WA31" s="13"/>
      <c r="WB31" s="13"/>
      <c r="WC31" s="13"/>
      <c r="WD31" s="13"/>
      <c r="WE31" s="13"/>
      <c r="WF31" s="13"/>
      <c r="WG31" s="13"/>
      <c r="WH31" s="13"/>
      <c r="WI31" s="13"/>
      <c r="WJ31" s="13"/>
      <c r="WK31" s="13"/>
      <c r="WL31" s="13"/>
      <c r="WM31" s="13"/>
      <c r="WN31" s="13"/>
      <c r="WO31" s="13"/>
      <c r="WP31" s="13"/>
      <c r="WQ31" s="13"/>
      <c r="WR31" s="13"/>
      <c r="WS31" s="13"/>
      <c r="WT31" s="13"/>
      <c r="WU31" s="13"/>
      <c r="WV31" s="13"/>
      <c r="WW31" s="13"/>
      <c r="WX31" s="13"/>
      <c r="WY31" s="13"/>
      <c r="WZ31" s="13"/>
      <c r="XA31" s="13"/>
      <c r="XB31" s="13"/>
      <c r="XC31" s="13"/>
      <c r="XD31" s="13"/>
      <c r="XE31" s="13"/>
      <c r="XF31" s="13"/>
      <c r="XG31" s="13"/>
      <c r="XH31" s="13"/>
      <c r="XI31" s="13"/>
      <c r="XJ31" s="13"/>
      <c r="XK31" s="13"/>
      <c r="XL31" s="13"/>
      <c r="XM31" s="13"/>
      <c r="XN31" s="13"/>
      <c r="XO31" s="13"/>
      <c r="XP31" s="13"/>
      <c r="XQ31" s="13"/>
      <c r="XR31" s="13"/>
      <c r="XS31" s="13"/>
      <c r="XT31" s="13"/>
      <c r="XU31" s="13"/>
      <c r="XV31" s="13"/>
      <c r="XW31" s="13"/>
      <c r="XX31" s="13"/>
      <c r="XY31" s="13"/>
      <c r="XZ31" s="13"/>
      <c r="YA31" s="13"/>
      <c r="YB31" s="13"/>
      <c r="YC31" s="13"/>
      <c r="YD31" s="13"/>
      <c r="YE31" s="13"/>
      <c r="YF31" s="13"/>
      <c r="YG31" s="13"/>
      <c r="YH31" s="13"/>
      <c r="YI31" s="13"/>
      <c r="YJ31" s="13"/>
      <c r="YK31" s="13"/>
      <c r="YL31" s="13"/>
      <c r="YM31" s="13"/>
      <c r="YN31" s="13"/>
      <c r="YO31" s="13"/>
      <c r="YP31" s="13"/>
      <c r="YQ31" s="13"/>
      <c r="YR31" s="13"/>
      <c r="YS31" s="13"/>
      <c r="YT31" s="13"/>
      <c r="YU31" s="13"/>
      <c r="YV31" s="13"/>
      <c r="YW31" s="13"/>
      <c r="YX31" s="13"/>
      <c r="YY31" s="13"/>
      <c r="YZ31" s="13"/>
      <c r="ZA31" s="13"/>
      <c r="ZB31" s="13"/>
      <c r="ZC31" s="13"/>
      <c r="ZD31" s="13"/>
      <c r="ZE31" s="13"/>
      <c r="ZF31" s="13"/>
      <c r="ZG31" s="13"/>
      <c r="ZH31" s="13"/>
      <c r="ZI31" s="13"/>
      <c r="ZJ31" s="13"/>
      <c r="ZK31" s="13"/>
      <c r="ZL31" s="13"/>
      <c r="ZM31" s="13"/>
      <c r="ZN31" s="13"/>
      <c r="ZO31" s="13"/>
      <c r="ZP31" s="13"/>
      <c r="ZQ31" s="13"/>
      <c r="ZR31" s="13"/>
      <c r="ZS31" s="13"/>
      <c r="ZT31" s="13"/>
      <c r="ZU31" s="13"/>
      <c r="ZV31" s="13"/>
      <c r="ZW31" s="13"/>
      <c r="ZX31" s="13"/>
      <c r="ZY31" s="13"/>
      <c r="ZZ31" s="13"/>
      <c r="AAA31" s="13"/>
      <c r="AAB31" s="13"/>
      <c r="AAC31" s="13"/>
      <c r="AAD31" s="13"/>
      <c r="AAE31" s="13"/>
      <c r="AAF31" s="13"/>
      <c r="AAG31" s="13"/>
      <c r="AAH31" s="13"/>
      <c r="AAI31" s="13"/>
      <c r="AAJ31" s="13"/>
      <c r="AAK31" s="13"/>
      <c r="AAL31" s="13"/>
      <c r="AAM31" s="13"/>
      <c r="AAN31" s="13"/>
      <c r="AAO31" s="13"/>
      <c r="AAP31" s="13"/>
      <c r="AAQ31" s="13"/>
      <c r="AAR31" s="13"/>
      <c r="AAS31" s="13"/>
      <c r="AAT31" s="13"/>
      <c r="AAU31" s="13"/>
      <c r="AAV31" s="13"/>
      <c r="AAW31" s="13"/>
      <c r="AAX31" s="13"/>
      <c r="AAY31" s="13"/>
      <c r="AAZ31" s="13"/>
      <c r="ABA31" s="13"/>
      <c r="ABB31" s="13"/>
      <c r="ABC31" s="13"/>
      <c r="ABD31" s="13"/>
      <c r="ABE31" s="13"/>
      <c r="ABF31" s="13"/>
      <c r="ABG31" s="13"/>
      <c r="ABH31" s="13"/>
      <c r="ABI31" s="13"/>
      <c r="ABJ31" s="13"/>
      <c r="ABK31" s="13"/>
      <c r="ABL31" s="13"/>
      <c r="ABM31" s="13"/>
      <c r="ABN31" s="13"/>
      <c r="ABO31" s="13"/>
      <c r="ABP31" s="13"/>
      <c r="ABQ31" s="13"/>
      <c r="ABR31" s="13"/>
      <c r="ABS31" s="13"/>
      <c r="ABT31" s="13"/>
      <c r="ABU31" s="13"/>
      <c r="ABV31" s="13"/>
      <c r="ABW31" s="13"/>
      <c r="ABX31" s="13"/>
      <c r="ABY31" s="13"/>
      <c r="ABZ31" s="13"/>
      <c r="ACA31" s="13"/>
      <c r="ACB31" s="13"/>
      <c r="ACC31" s="13"/>
      <c r="ACD31" s="13"/>
      <c r="ACE31" s="13"/>
      <c r="ACF31" s="13"/>
      <c r="ACG31" s="13"/>
      <c r="ACH31" s="13"/>
      <c r="ACI31" s="13"/>
      <c r="ACJ31" s="13"/>
      <c r="ACK31" s="13"/>
      <c r="ACL31" s="13"/>
      <c r="ACM31" s="13"/>
      <c r="ACN31" s="13"/>
      <c r="ACO31" s="13"/>
      <c r="ACP31" s="13"/>
      <c r="ACQ31" s="13"/>
      <c r="ACR31" s="13"/>
      <c r="ACS31" s="13"/>
      <c r="ACT31" s="13"/>
      <c r="ACU31" s="13"/>
      <c r="ACV31" s="13"/>
      <c r="ACW31" s="13"/>
      <c r="ACX31" s="13"/>
      <c r="ACY31" s="13"/>
      <c r="ACZ31" s="13"/>
      <c r="ADA31" s="13"/>
      <c r="ADB31" s="13"/>
      <c r="ADC31" s="13"/>
      <c r="ADD31" s="13"/>
      <c r="ADE31" s="13"/>
      <c r="ADF31" s="13"/>
      <c r="ADG31" s="13"/>
      <c r="ADH31" s="13"/>
      <c r="ADI31" s="13"/>
      <c r="ADJ31" s="13"/>
      <c r="ADK31" s="13"/>
      <c r="ADL31" s="13"/>
      <c r="ADM31" s="13"/>
      <c r="ADN31" s="13"/>
      <c r="ADO31" s="13"/>
      <c r="ADP31" s="13"/>
      <c r="ADQ31" s="13"/>
      <c r="ADR31" s="13"/>
      <c r="ADS31" s="13"/>
      <c r="ADT31" s="13"/>
      <c r="ADU31" s="13"/>
      <c r="ADV31" s="13"/>
      <c r="ADW31" s="13"/>
      <c r="ADX31" s="13"/>
      <c r="ADY31" s="13"/>
      <c r="ADZ31" s="13"/>
      <c r="AEA31" s="13"/>
      <c r="AEB31" s="13"/>
      <c r="AEC31" s="13"/>
      <c r="AED31" s="13"/>
      <c r="AEE31" s="13"/>
      <c r="AEF31" s="13"/>
      <c r="AEG31" s="13"/>
      <c r="AEH31" s="13"/>
      <c r="AEI31" s="13"/>
      <c r="AEJ31" s="13"/>
      <c r="AEK31" s="13"/>
      <c r="AEL31" s="13"/>
      <c r="AEM31" s="13"/>
      <c r="AEN31" s="13"/>
      <c r="AEO31" s="13"/>
      <c r="AEP31" s="13"/>
      <c r="AEQ31" s="13"/>
      <c r="AER31" s="13"/>
      <c r="AES31" s="13"/>
      <c r="AET31" s="13"/>
      <c r="AEU31" s="13"/>
      <c r="AEV31" s="13"/>
      <c r="AEW31" s="13"/>
      <c r="AEX31" s="13"/>
      <c r="AEY31" s="13"/>
      <c r="AEZ31" s="13"/>
      <c r="AFA31" s="13"/>
      <c r="AFB31" s="13"/>
      <c r="AFC31" s="13"/>
      <c r="AFD31" s="13"/>
      <c r="AFE31" s="13"/>
      <c r="AFF31" s="13"/>
      <c r="AFG31" s="13"/>
      <c r="AFH31" s="13"/>
      <c r="AFI31" s="13"/>
      <c r="AFJ31" s="13"/>
      <c r="AFK31" s="13"/>
      <c r="AFL31" s="13"/>
      <c r="AFM31" s="13"/>
      <c r="AFN31" s="13"/>
      <c r="AFO31" s="13"/>
      <c r="AFP31" s="13"/>
      <c r="AFQ31" s="13"/>
      <c r="AFR31" s="13"/>
      <c r="AFS31" s="13"/>
      <c r="AFT31" s="13"/>
      <c r="AFU31" s="13"/>
      <c r="AFV31" s="13"/>
      <c r="AFW31" s="13"/>
      <c r="AFX31" s="13"/>
      <c r="AFY31" s="13"/>
      <c r="AFZ31" s="13"/>
      <c r="AGA31" s="13"/>
      <c r="AGB31" s="13"/>
      <c r="AGC31" s="13"/>
      <c r="AGD31" s="13"/>
      <c r="AGE31" s="13"/>
      <c r="AGF31" s="13"/>
      <c r="AGG31" s="13"/>
      <c r="AGH31" s="13"/>
      <c r="AGI31" s="13"/>
      <c r="AGJ31" s="13"/>
      <c r="AGK31" s="13"/>
      <c r="AGL31" s="13"/>
      <c r="AGM31" s="13"/>
      <c r="AGN31" s="13"/>
      <c r="AGO31" s="13"/>
      <c r="AGP31" s="13"/>
      <c r="AGQ31" s="13"/>
      <c r="AGR31" s="13"/>
      <c r="AGS31" s="13"/>
      <c r="AGT31" s="13"/>
      <c r="AGU31" s="13"/>
      <c r="AGV31" s="13"/>
      <c r="AGW31" s="13"/>
      <c r="AGX31" s="13"/>
      <c r="AGY31" s="13"/>
      <c r="AGZ31" s="13"/>
      <c r="AHA31" s="13"/>
      <c r="AHB31" s="13"/>
      <c r="AHC31" s="13"/>
      <c r="AHD31" s="13"/>
      <c r="AHE31" s="13"/>
      <c r="AHF31" s="13"/>
      <c r="AHG31" s="13"/>
      <c r="AHH31" s="13"/>
      <c r="AHI31" s="13"/>
      <c r="AHJ31" s="13"/>
      <c r="AHK31" s="13"/>
      <c r="AHL31" s="13"/>
      <c r="AHM31" s="13"/>
      <c r="AHN31" s="13"/>
      <c r="AHO31" s="13"/>
      <c r="AHP31" s="13"/>
      <c r="AHQ31" s="13"/>
      <c r="AHR31" s="13"/>
      <c r="AHS31" s="13"/>
      <c r="AHT31" s="13"/>
      <c r="AHU31" s="13"/>
      <c r="AHV31" s="13"/>
      <c r="AHW31" s="13"/>
      <c r="AHX31" s="13"/>
      <c r="AHY31" s="13"/>
      <c r="AHZ31" s="13"/>
      <c r="AIA31" s="13"/>
      <c r="AIB31" s="13"/>
      <c r="AIC31" s="13"/>
      <c r="AID31" s="13"/>
      <c r="AIE31" s="13"/>
      <c r="AIF31" s="13"/>
      <c r="AIG31" s="13"/>
      <c r="AIH31" s="13"/>
      <c r="AII31" s="13"/>
      <c r="AIJ31" s="13"/>
      <c r="AIK31" s="13"/>
      <c r="AIL31" s="13"/>
      <c r="AIM31" s="13"/>
      <c r="AIN31" s="13"/>
      <c r="AIO31" s="13"/>
      <c r="AIP31" s="13"/>
      <c r="AIQ31" s="13"/>
      <c r="AIR31" s="13"/>
      <c r="AIS31" s="13"/>
      <c r="AIT31" s="13"/>
      <c r="AIU31" s="13"/>
      <c r="AIV31" s="13"/>
      <c r="AIW31" s="13"/>
      <c r="AIX31" s="13"/>
      <c r="AIY31" s="13"/>
      <c r="AIZ31" s="13"/>
      <c r="AJA31" s="13"/>
      <c r="AJB31" s="13"/>
      <c r="AJC31" s="13"/>
      <c r="AJD31" s="13"/>
      <c r="AJE31" s="13"/>
      <c r="AJF31" s="13"/>
      <c r="AJG31" s="13"/>
      <c r="AJH31" s="13"/>
      <c r="AJI31" s="13"/>
      <c r="AJJ31" s="13"/>
      <c r="AJK31" s="13"/>
      <c r="AJL31" s="13"/>
      <c r="AJM31" s="13"/>
      <c r="AJN31" s="13"/>
      <c r="AJO31" s="13"/>
      <c r="AJP31" s="13"/>
      <c r="AJQ31" s="13"/>
      <c r="AJR31" s="13"/>
      <c r="AJS31" s="13"/>
      <c r="AJT31" s="13"/>
      <c r="AJU31" s="13"/>
      <c r="AJV31" s="13"/>
      <c r="AJW31" s="13"/>
      <c r="AJX31" s="13"/>
      <c r="AJY31" s="13"/>
      <c r="AJZ31" s="13"/>
      <c r="AKA31" s="13"/>
      <c r="AKB31" s="13"/>
      <c r="AKC31" s="13"/>
      <c r="AKD31" s="13"/>
      <c r="AKE31" s="13"/>
      <c r="AKF31" s="13"/>
      <c r="AKG31" s="13"/>
      <c r="AKH31" s="13"/>
      <c r="AKI31" s="13"/>
      <c r="AKJ31" s="13"/>
      <c r="AKK31" s="13"/>
      <c r="AKL31" s="13"/>
      <c r="AKM31" s="13"/>
      <c r="AKN31" s="13"/>
      <c r="AKO31" s="13"/>
      <c r="AKP31" s="13"/>
      <c r="AKQ31" s="13"/>
      <c r="AKR31" s="13"/>
      <c r="AKS31" s="13"/>
      <c r="AKT31" s="13"/>
      <c r="AKU31" s="13"/>
      <c r="AKV31" s="13"/>
      <c r="AKW31" s="13"/>
      <c r="AKX31" s="13"/>
      <c r="AKY31" s="13"/>
      <c r="AKZ31" s="13"/>
      <c r="ALA31" s="13"/>
      <c r="ALB31" s="13"/>
      <c r="ALC31" s="13"/>
      <c r="ALD31" s="13"/>
      <c r="ALE31" s="13"/>
      <c r="ALF31" s="13"/>
      <c r="ALG31" s="13"/>
      <c r="ALH31" s="13"/>
      <c r="ALI31" s="13"/>
      <c r="ALJ31" s="13"/>
      <c r="ALK31" s="13"/>
      <c r="ALL31" s="13"/>
      <c r="ALM31" s="13"/>
      <c r="ALN31" s="13"/>
      <c r="ALO31" s="13"/>
      <c r="ALP31" s="13"/>
      <c r="ALQ31" s="13"/>
      <c r="ALR31" s="13"/>
      <c r="ALS31" s="13"/>
      <c r="ALT31" s="13"/>
      <c r="ALU31" s="13"/>
      <c r="ALV31" s="13"/>
      <c r="ALW31" s="13"/>
      <c r="ALX31" s="13"/>
      <c r="ALY31" s="13"/>
      <c r="ALZ31" s="13"/>
      <c r="AMA31" s="13"/>
      <c r="AMB31" s="13"/>
      <c r="AMC31" s="13"/>
      <c r="AMD31" s="13"/>
      <c r="AMM31"/>
      <c r="AMN31"/>
      <c r="AMO31"/>
    </row>
    <row r="32" spans="1:1018 1027:1029" s="12" customFormat="1" ht="30" customHeight="1" x14ac:dyDescent="0.3">
      <c r="A32" s="172"/>
      <c r="B32" s="173"/>
      <c r="C32" s="24" t="s">
        <v>43</v>
      </c>
      <c r="D32" s="45"/>
      <c r="E32" s="133"/>
      <c r="F32" s="133"/>
      <c r="G32" s="27"/>
      <c r="H32" s="28"/>
      <c r="I32" s="25"/>
      <c r="J32" s="26"/>
      <c r="K32" s="28"/>
      <c r="L32" s="26"/>
      <c r="M32" s="29"/>
      <c r="N32" s="30">
        <f t="shared" si="10"/>
        <v>0</v>
      </c>
      <c r="O32" s="31"/>
      <c r="P32" s="32"/>
      <c r="Q32" s="33"/>
      <c r="R32" s="34">
        <f t="shared" si="11"/>
        <v>0</v>
      </c>
      <c r="S32" s="34" t="str">
        <f t="shared" si="12"/>
        <v>none</v>
      </c>
      <c r="T32" s="33"/>
      <c r="U32" s="34" t="e">
        <f t="shared" si="2"/>
        <v>#VALUE!</v>
      </c>
      <c r="V32" s="35"/>
      <c r="W32" s="147"/>
      <c r="X32" s="35"/>
      <c r="Y32" s="30" t="e">
        <f t="shared" si="3"/>
        <v>#VALUE!</v>
      </c>
      <c r="Z32" s="136" t="e">
        <f t="shared" si="13"/>
        <v>#VALUE!</v>
      </c>
      <c r="AA32" s="36"/>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c r="MN32" s="13"/>
      <c r="MO32" s="13"/>
      <c r="MP32" s="13"/>
      <c r="MQ32" s="13"/>
      <c r="MR32" s="13"/>
      <c r="MS32" s="13"/>
      <c r="MT32" s="13"/>
      <c r="MU32" s="13"/>
      <c r="MV32" s="13"/>
      <c r="MW32" s="13"/>
      <c r="MX32" s="13"/>
      <c r="MY32" s="13"/>
      <c r="MZ32" s="13"/>
      <c r="NA32" s="13"/>
      <c r="NB32" s="13"/>
      <c r="NC32" s="13"/>
      <c r="ND32" s="13"/>
      <c r="NE32" s="13"/>
      <c r="NF32" s="13"/>
      <c r="NG32" s="13"/>
      <c r="NH32" s="13"/>
      <c r="NI32" s="13"/>
      <c r="NJ32" s="13"/>
      <c r="NK32" s="13"/>
      <c r="NL32" s="13"/>
      <c r="NM32" s="13"/>
      <c r="NN32" s="13"/>
      <c r="NO32" s="13"/>
      <c r="NP32" s="13"/>
      <c r="NQ32" s="13"/>
      <c r="NR32" s="13"/>
      <c r="NS32" s="13"/>
      <c r="NT32" s="13"/>
      <c r="NU32" s="13"/>
      <c r="NV32" s="13"/>
      <c r="NW32" s="13"/>
      <c r="NX32" s="13"/>
      <c r="NY32" s="13"/>
      <c r="NZ32" s="13"/>
      <c r="OA32" s="13"/>
      <c r="OB32" s="13"/>
      <c r="OC32" s="13"/>
      <c r="OD32" s="13"/>
      <c r="OE32" s="13"/>
      <c r="OF32" s="13"/>
      <c r="OG32" s="13"/>
      <c r="OH32" s="13"/>
      <c r="OI32" s="13"/>
      <c r="OJ32" s="13"/>
      <c r="OK32" s="13"/>
      <c r="OL32" s="13"/>
      <c r="OM32" s="13"/>
      <c r="ON32" s="13"/>
      <c r="OO32" s="13"/>
      <c r="OP32" s="13"/>
      <c r="OQ32" s="13"/>
      <c r="OR32" s="13"/>
      <c r="OS32" s="13"/>
      <c r="OT32" s="13"/>
      <c r="OU32" s="13"/>
      <c r="OV32" s="13"/>
      <c r="OW32" s="13"/>
      <c r="OX32" s="13"/>
      <c r="OY32" s="13"/>
      <c r="OZ32" s="13"/>
      <c r="PA32" s="13"/>
      <c r="PB32" s="13"/>
      <c r="PC32" s="13"/>
      <c r="PD32" s="13"/>
      <c r="PE32" s="13"/>
      <c r="PF32" s="13"/>
      <c r="PG32" s="13"/>
      <c r="PH32" s="13"/>
      <c r="PI32" s="13"/>
      <c r="PJ32" s="13"/>
      <c r="PK32" s="13"/>
      <c r="PL32" s="13"/>
      <c r="PM32" s="13"/>
      <c r="PN32" s="13"/>
      <c r="PO32" s="13"/>
      <c r="PP32" s="13"/>
      <c r="PQ32" s="13"/>
      <c r="PR32" s="13"/>
      <c r="PS32" s="13"/>
      <c r="PT32" s="13"/>
      <c r="PU32" s="13"/>
      <c r="PV32" s="13"/>
      <c r="PW32" s="13"/>
      <c r="PX32" s="13"/>
      <c r="PY32" s="13"/>
      <c r="PZ32" s="13"/>
      <c r="QA32" s="13"/>
      <c r="QB32" s="13"/>
      <c r="QC32" s="13"/>
      <c r="QD32" s="13"/>
      <c r="QE32" s="13"/>
      <c r="QF32" s="13"/>
      <c r="QG32" s="13"/>
      <c r="QH32" s="13"/>
      <c r="QI32" s="13"/>
      <c r="QJ32" s="13"/>
      <c r="QK32" s="13"/>
      <c r="QL32" s="13"/>
      <c r="QM32" s="13"/>
      <c r="QN32" s="13"/>
      <c r="QO32" s="13"/>
      <c r="QP32" s="13"/>
      <c r="QQ32" s="13"/>
      <c r="QR32" s="13"/>
      <c r="QS32" s="13"/>
      <c r="QT32" s="13"/>
      <c r="QU32" s="13"/>
      <c r="QV32" s="13"/>
      <c r="QW32" s="13"/>
      <c r="QX32" s="13"/>
      <c r="QY32" s="13"/>
      <c r="QZ32" s="13"/>
      <c r="RA32" s="13"/>
      <c r="RB32" s="13"/>
      <c r="RC32" s="13"/>
      <c r="RD32" s="13"/>
      <c r="RE32" s="13"/>
      <c r="RF32" s="13"/>
      <c r="RG32" s="13"/>
      <c r="RH32" s="13"/>
      <c r="RI32" s="13"/>
      <c r="RJ32" s="13"/>
      <c r="RK32" s="13"/>
      <c r="RL32" s="13"/>
      <c r="RM32" s="13"/>
      <c r="RN32" s="13"/>
      <c r="RO32" s="13"/>
      <c r="RP32" s="13"/>
      <c r="RQ32" s="13"/>
      <c r="RR32" s="13"/>
      <c r="RS32" s="13"/>
      <c r="RT32" s="13"/>
      <c r="RU32" s="13"/>
      <c r="RV32" s="13"/>
      <c r="RW32" s="13"/>
      <c r="RX32" s="13"/>
      <c r="RY32" s="13"/>
      <c r="RZ32" s="13"/>
      <c r="SA32" s="13"/>
      <c r="SB32" s="13"/>
      <c r="SC32" s="13"/>
      <c r="SD32" s="13"/>
      <c r="SE32" s="13"/>
      <c r="SF32" s="13"/>
      <c r="SG32" s="13"/>
      <c r="SH32" s="13"/>
      <c r="SI32" s="13"/>
      <c r="SJ32" s="13"/>
      <c r="SK32" s="13"/>
      <c r="SL32" s="13"/>
      <c r="SM32" s="13"/>
      <c r="SN32" s="13"/>
      <c r="SO32" s="13"/>
      <c r="SP32" s="13"/>
      <c r="SQ32" s="13"/>
      <c r="SR32" s="13"/>
      <c r="SS32" s="13"/>
      <c r="ST32" s="13"/>
      <c r="SU32" s="13"/>
      <c r="SV32" s="13"/>
      <c r="SW32" s="13"/>
      <c r="SX32" s="13"/>
      <c r="SY32" s="13"/>
      <c r="SZ32" s="13"/>
      <c r="TA32" s="13"/>
      <c r="TB32" s="13"/>
      <c r="TC32" s="13"/>
      <c r="TD32" s="13"/>
      <c r="TE32" s="13"/>
      <c r="TF32" s="13"/>
      <c r="TG32" s="13"/>
      <c r="TH32" s="13"/>
      <c r="TI32" s="13"/>
      <c r="TJ32" s="13"/>
      <c r="TK32" s="13"/>
      <c r="TL32" s="13"/>
      <c r="TM32" s="13"/>
      <c r="TN32" s="13"/>
      <c r="TO32" s="13"/>
      <c r="TP32" s="13"/>
      <c r="TQ32" s="13"/>
      <c r="TR32" s="13"/>
      <c r="TS32" s="13"/>
      <c r="TT32" s="13"/>
      <c r="TU32" s="13"/>
      <c r="TV32" s="13"/>
      <c r="TW32" s="13"/>
      <c r="TX32" s="13"/>
      <c r="TY32" s="13"/>
      <c r="TZ32" s="13"/>
      <c r="UA32" s="13"/>
      <c r="UB32" s="13"/>
      <c r="UC32" s="13"/>
      <c r="UD32" s="13"/>
      <c r="UE32" s="13"/>
      <c r="UF32" s="13"/>
      <c r="UG32" s="13"/>
      <c r="UH32" s="13"/>
      <c r="UI32" s="13"/>
      <c r="UJ32" s="13"/>
      <c r="UK32" s="13"/>
      <c r="UL32" s="13"/>
      <c r="UM32" s="13"/>
      <c r="UN32" s="13"/>
      <c r="UO32" s="13"/>
      <c r="UP32" s="13"/>
      <c r="UQ32" s="13"/>
      <c r="UR32" s="13"/>
      <c r="US32" s="13"/>
      <c r="UT32" s="13"/>
      <c r="UU32" s="13"/>
      <c r="UV32" s="13"/>
      <c r="UW32" s="13"/>
      <c r="UX32" s="13"/>
      <c r="UY32" s="13"/>
      <c r="UZ32" s="13"/>
      <c r="VA32" s="13"/>
      <c r="VB32" s="13"/>
      <c r="VC32" s="13"/>
      <c r="VD32" s="13"/>
      <c r="VE32" s="13"/>
      <c r="VF32" s="13"/>
      <c r="VG32" s="13"/>
      <c r="VH32" s="13"/>
      <c r="VI32" s="13"/>
      <c r="VJ32" s="13"/>
      <c r="VK32" s="13"/>
      <c r="VL32" s="13"/>
      <c r="VM32" s="13"/>
      <c r="VN32" s="13"/>
      <c r="VO32" s="13"/>
      <c r="VP32" s="13"/>
      <c r="VQ32" s="13"/>
      <c r="VR32" s="13"/>
      <c r="VS32" s="13"/>
      <c r="VT32" s="13"/>
      <c r="VU32" s="13"/>
      <c r="VV32" s="13"/>
      <c r="VW32" s="13"/>
      <c r="VX32" s="13"/>
      <c r="VY32" s="13"/>
      <c r="VZ32" s="13"/>
      <c r="WA32" s="13"/>
      <c r="WB32" s="13"/>
      <c r="WC32" s="13"/>
      <c r="WD32" s="13"/>
      <c r="WE32" s="13"/>
      <c r="WF32" s="13"/>
      <c r="WG32" s="13"/>
      <c r="WH32" s="13"/>
      <c r="WI32" s="13"/>
      <c r="WJ32" s="13"/>
      <c r="WK32" s="13"/>
      <c r="WL32" s="13"/>
      <c r="WM32" s="13"/>
      <c r="WN32" s="13"/>
      <c r="WO32" s="13"/>
      <c r="WP32" s="13"/>
      <c r="WQ32" s="13"/>
      <c r="WR32" s="13"/>
      <c r="WS32" s="13"/>
      <c r="WT32" s="13"/>
      <c r="WU32" s="13"/>
      <c r="WV32" s="13"/>
      <c r="WW32" s="13"/>
      <c r="WX32" s="13"/>
      <c r="WY32" s="13"/>
      <c r="WZ32" s="13"/>
      <c r="XA32" s="13"/>
      <c r="XB32" s="13"/>
      <c r="XC32" s="13"/>
      <c r="XD32" s="13"/>
      <c r="XE32" s="13"/>
      <c r="XF32" s="13"/>
      <c r="XG32" s="13"/>
      <c r="XH32" s="13"/>
      <c r="XI32" s="13"/>
      <c r="XJ32" s="13"/>
      <c r="XK32" s="13"/>
      <c r="XL32" s="13"/>
      <c r="XM32" s="13"/>
      <c r="XN32" s="13"/>
      <c r="XO32" s="13"/>
      <c r="XP32" s="13"/>
      <c r="XQ32" s="13"/>
      <c r="XR32" s="13"/>
      <c r="XS32" s="13"/>
      <c r="XT32" s="13"/>
      <c r="XU32" s="13"/>
      <c r="XV32" s="13"/>
      <c r="XW32" s="13"/>
      <c r="XX32" s="13"/>
      <c r="XY32" s="13"/>
      <c r="XZ32" s="13"/>
      <c r="YA32" s="13"/>
      <c r="YB32" s="13"/>
      <c r="YC32" s="13"/>
      <c r="YD32" s="13"/>
      <c r="YE32" s="13"/>
      <c r="YF32" s="13"/>
      <c r="YG32" s="13"/>
      <c r="YH32" s="13"/>
      <c r="YI32" s="13"/>
      <c r="YJ32" s="13"/>
      <c r="YK32" s="13"/>
      <c r="YL32" s="13"/>
      <c r="YM32" s="13"/>
      <c r="YN32" s="13"/>
      <c r="YO32" s="13"/>
      <c r="YP32" s="13"/>
      <c r="YQ32" s="13"/>
      <c r="YR32" s="13"/>
      <c r="YS32" s="13"/>
      <c r="YT32" s="13"/>
      <c r="YU32" s="13"/>
      <c r="YV32" s="13"/>
      <c r="YW32" s="13"/>
      <c r="YX32" s="13"/>
      <c r="YY32" s="13"/>
      <c r="YZ32" s="13"/>
      <c r="ZA32" s="13"/>
      <c r="ZB32" s="13"/>
      <c r="ZC32" s="13"/>
      <c r="ZD32" s="13"/>
      <c r="ZE32" s="13"/>
      <c r="ZF32" s="13"/>
      <c r="ZG32" s="13"/>
      <c r="ZH32" s="13"/>
      <c r="ZI32" s="13"/>
      <c r="ZJ32" s="13"/>
      <c r="ZK32" s="13"/>
      <c r="ZL32" s="13"/>
      <c r="ZM32" s="13"/>
      <c r="ZN32" s="13"/>
      <c r="ZO32" s="13"/>
      <c r="ZP32" s="13"/>
      <c r="ZQ32" s="13"/>
      <c r="ZR32" s="13"/>
      <c r="ZS32" s="13"/>
      <c r="ZT32" s="13"/>
      <c r="ZU32" s="13"/>
      <c r="ZV32" s="13"/>
      <c r="ZW32" s="13"/>
      <c r="ZX32" s="13"/>
      <c r="ZY32" s="13"/>
      <c r="ZZ32" s="13"/>
      <c r="AAA32" s="13"/>
      <c r="AAB32" s="13"/>
      <c r="AAC32" s="13"/>
      <c r="AAD32" s="13"/>
      <c r="AAE32" s="13"/>
      <c r="AAF32" s="13"/>
      <c r="AAG32" s="13"/>
      <c r="AAH32" s="13"/>
      <c r="AAI32" s="13"/>
      <c r="AAJ32" s="13"/>
      <c r="AAK32" s="13"/>
      <c r="AAL32" s="13"/>
      <c r="AAM32" s="13"/>
      <c r="AAN32" s="13"/>
      <c r="AAO32" s="13"/>
      <c r="AAP32" s="13"/>
      <c r="AAQ32" s="13"/>
      <c r="AAR32" s="13"/>
      <c r="AAS32" s="13"/>
      <c r="AAT32" s="13"/>
      <c r="AAU32" s="13"/>
      <c r="AAV32" s="13"/>
      <c r="AAW32" s="13"/>
      <c r="AAX32" s="13"/>
      <c r="AAY32" s="13"/>
      <c r="AAZ32" s="13"/>
      <c r="ABA32" s="13"/>
      <c r="ABB32" s="13"/>
      <c r="ABC32" s="13"/>
      <c r="ABD32" s="13"/>
      <c r="ABE32" s="13"/>
      <c r="ABF32" s="13"/>
      <c r="ABG32" s="13"/>
      <c r="ABH32" s="13"/>
      <c r="ABI32" s="13"/>
      <c r="ABJ32" s="13"/>
      <c r="ABK32" s="13"/>
      <c r="ABL32" s="13"/>
      <c r="ABM32" s="13"/>
      <c r="ABN32" s="13"/>
      <c r="ABO32" s="13"/>
      <c r="ABP32" s="13"/>
      <c r="ABQ32" s="13"/>
      <c r="ABR32" s="13"/>
      <c r="ABS32" s="13"/>
      <c r="ABT32" s="13"/>
      <c r="ABU32" s="13"/>
      <c r="ABV32" s="13"/>
      <c r="ABW32" s="13"/>
      <c r="ABX32" s="13"/>
      <c r="ABY32" s="13"/>
      <c r="ABZ32" s="13"/>
      <c r="ACA32" s="13"/>
      <c r="ACB32" s="13"/>
      <c r="ACC32" s="13"/>
      <c r="ACD32" s="13"/>
      <c r="ACE32" s="13"/>
      <c r="ACF32" s="13"/>
      <c r="ACG32" s="13"/>
      <c r="ACH32" s="13"/>
      <c r="ACI32" s="13"/>
      <c r="ACJ32" s="13"/>
      <c r="ACK32" s="13"/>
      <c r="ACL32" s="13"/>
      <c r="ACM32" s="13"/>
      <c r="ACN32" s="13"/>
      <c r="ACO32" s="13"/>
      <c r="ACP32" s="13"/>
      <c r="ACQ32" s="13"/>
      <c r="ACR32" s="13"/>
      <c r="ACS32" s="13"/>
      <c r="ACT32" s="13"/>
      <c r="ACU32" s="13"/>
      <c r="ACV32" s="13"/>
      <c r="ACW32" s="13"/>
      <c r="ACX32" s="13"/>
      <c r="ACY32" s="13"/>
      <c r="ACZ32" s="13"/>
      <c r="ADA32" s="13"/>
      <c r="ADB32" s="13"/>
      <c r="ADC32" s="13"/>
      <c r="ADD32" s="13"/>
      <c r="ADE32" s="13"/>
      <c r="ADF32" s="13"/>
      <c r="ADG32" s="13"/>
      <c r="ADH32" s="13"/>
      <c r="ADI32" s="13"/>
      <c r="ADJ32" s="13"/>
      <c r="ADK32" s="13"/>
      <c r="ADL32" s="13"/>
      <c r="ADM32" s="13"/>
      <c r="ADN32" s="13"/>
      <c r="ADO32" s="13"/>
      <c r="ADP32" s="13"/>
      <c r="ADQ32" s="13"/>
      <c r="ADR32" s="13"/>
      <c r="ADS32" s="13"/>
      <c r="ADT32" s="13"/>
      <c r="ADU32" s="13"/>
      <c r="ADV32" s="13"/>
      <c r="ADW32" s="13"/>
      <c r="ADX32" s="13"/>
      <c r="ADY32" s="13"/>
      <c r="ADZ32" s="13"/>
      <c r="AEA32" s="13"/>
      <c r="AEB32" s="13"/>
      <c r="AEC32" s="13"/>
      <c r="AED32" s="13"/>
      <c r="AEE32" s="13"/>
      <c r="AEF32" s="13"/>
      <c r="AEG32" s="13"/>
      <c r="AEH32" s="13"/>
      <c r="AEI32" s="13"/>
      <c r="AEJ32" s="13"/>
      <c r="AEK32" s="13"/>
      <c r="AEL32" s="13"/>
      <c r="AEM32" s="13"/>
      <c r="AEN32" s="13"/>
      <c r="AEO32" s="13"/>
      <c r="AEP32" s="13"/>
      <c r="AEQ32" s="13"/>
      <c r="AER32" s="13"/>
      <c r="AES32" s="13"/>
      <c r="AET32" s="13"/>
      <c r="AEU32" s="13"/>
      <c r="AEV32" s="13"/>
      <c r="AEW32" s="13"/>
      <c r="AEX32" s="13"/>
      <c r="AEY32" s="13"/>
      <c r="AEZ32" s="13"/>
      <c r="AFA32" s="13"/>
      <c r="AFB32" s="13"/>
      <c r="AFC32" s="13"/>
      <c r="AFD32" s="13"/>
      <c r="AFE32" s="13"/>
      <c r="AFF32" s="13"/>
      <c r="AFG32" s="13"/>
      <c r="AFH32" s="13"/>
      <c r="AFI32" s="13"/>
      <c r="AFJ32" s="13"/>
      <c r="AFK32" s="13"/>
      <c r="AFL32" s="13"/>
      <c r="AFM32" s="13"/>
      <c r="AFN32" s="13"/>
      <c r="AFO32" s="13"/>
      <c r="AFP32" s="13"/>
      <c r="AFQ32" s="13"/>
      <c r="AFR32" s="13"/>
      <c r="AFS32" s="13"/>
      <c r="AFT32" s="13"/>
      <c r="AFU32" s="13"/>
      <c r="AFV32" s="13"/>
      <c r="AFW32" s="13"/>
      <c r="AFX32" s="13"/>
      <c r="AFY32" s="13"/>
      <c r="AFZ32" s="13"/>
      <c r="AGA32" s="13"/>
      <c r="AGB32" s="13"/>
      <c r="AGC32" s="13"/>
      <c r="AGD32" s="13"/>
      <c r="AGE32" s="13"/>
      <c r="AGF32" s="13"/>
      <c r="AGG32" s="13"/>
      <c r="AGH32" s="13"/>
      <c r="AGI32" s="13"/>
      <c r="AGJ32" s="13"/>
      <c r="AGK32" s="13"/>
      <c r="AGL32" s="13"/>
      <c r="AGM32" s="13"/>
      <c r="AGN32" s="13"/>
      <c r="AGO32" s="13"/>
      <c r="AGP32" s="13"/>
      <c r="AGQ32" s="13"/>
      <c r="AGR32" s="13"/>
      <c r="AGS32" s="13"/>
      <c r="AGT32" s="13"/>
      <c r="AGU32" s="13"/>
      <c r="AGV32" s="13"/>
      <c r="AGW32" s="13"/>
      <c r="AGX32" s="13"/>
      <c r="AGY32" s="13"/>
      <c r="AGZ32" s="13"/>
      <c r="AHA32" s="13"/>
      <c r="AHB32" s="13"/>
      <c r="AHC32" s="13"/>
      <c r="AHD32" s="13"/>
      <c r="AHE32" s="13"/>
      <c r="AHF32" s="13"/>
      <c r="AHG32" s="13"/>
      <c r="AHH32" s="13"/>
      <c r="AHI32" s="13"/>
      <c r="AHJ32" s="13"/>
      <c r="AHK32" s="13"/>
      <c r="AHL32" s="13"/>
      <c r="AHM32" s="13"/>
      <c r="AHN32" s="13"/>
      <c r="AHO32" s="13"/>
      <c r="AHP32" s="13"/>
      <c r="AHQ32" s="13"/>
      <c r="AHR32" s="13"/>
      <c r="AHS32" s="13"/>
      <c r="AHT32" s="13"/>
      <c r="AHU32" s="13"/>
      <c r="AHV32" s="13"/>
      <c r="AHW32" s="13"/>
      <c r="AHX32" s="13"/>
      <c r="AHY32" s="13"/>
      <c r="AHZ32" s="13"/>
      <c r="AIA32" s="13"/>
      <c r="AIB32" s="13"/>
      <c r="AIC32" s="13"/>
      <c r="AID32" s="13"/>
      <c r="AIE32" s="13"/>
      <c r="AIF32" s="13"/>
      <c r="AIG32" s="13"/>
      <c r="AIH32" s="13"/>
      <c r="AII32" s="13"/>
      <c r="AIJ32" s="13"/>
      <c r="AIK32" s="13"/>
      <c r="AIL32" s="13"/>
      <c r="AIM32" s="13"/>
      <c r="AIN32" s="13"/>
      <c r="AIO32" s="13"/>
      <c r="AIP32" s="13"/>
      <c r="AIQ32" s="13"/>
      <c r="AIR32" s="13"/>
      <c r="AIS32" s="13"/>
      <c r="AIT32" s="13"/>
      <c r="AIU32" s="13"/>
      <c r="AIV32" s="13"/>
      <c r="AIW32" s="13"/>
      <c r="AIX32" s="13"/>
      <c r="AIY32" s="13"/>
      <c r="AIZ32" s="13"/>
      <c r="AJA32" s="13"/>
      <c r="AJB32" s="13"/>
      <c r="AJC32" s="13"/>
      <c r="AJD32" s="13"/>
      <c r="AJE32" s="13"/>
      <c r="AJF32" s="13"/>
      <c r="AJG32" s="13"/>
      <c r="AJH32" s="13"/>
      <c r="AJI32" s="13"/>
      <c r="AJJ32" s="13"/>
      <c r="AJK32" s="13"/>
      <c r="AJL32" s="13"/>
      <c r="AJM32" s="13"/>
      <c r="AJN32" s="13"/>
      <c r="AJO32" s="13"/>
      <c r="AJP32" s="13"/>
      <c r="AJQ32" s="13"/>
      <c r="AJR32" s="13"/>
      <c r="AJS32" s="13"/>
      <c r="AJT32" s="13"/>
      <c r="AJU32" s="13"/>
      <c r="AJV32" s="13"/>
      <c r="AJW32" s="13"/>
      <c r="AJX32" s="13"/>
      <c r="AJY32" s="13"/>
      <c r="AJZ32" s="13"/>
      <c r="AKA32" s="13"/>
      <c r="AKB32" s="13"/>
      <c r="AKC32" s="13"/>
      <c r="AKD32" s="13"/>
      <c r="AKE32" s="13"/>
      <c r="AKF32" s="13"/>
      <c r="AKG32" s="13"/>
      <c r="AKH32" s="13"/>
      <c r="AKI32" s="13"/>
      <c r="AKJ32" s="13"/>
      <c r="AKK32" s="13"/>
      <c r="AKL32" s="13"/>
      <c r="AKM32" s="13"/>
      <c r="AKN32" s="13"/>
      <c r="AKO32" s="13"/>
      <c r="AKP32" s="13"/>
      <c r="AKQ32" s="13"/>
      <c r="AKR32" s="13"/>
      <c r="AKS32" s="13"/>
      <c r="AKT32" s="13"/>
      <c r="AKU32" s="13"/>
      <c r="AKV32" s="13"/>
      <c r="AKW32" s="13"/>
      <c r="AKX32" s="13"/>
      <c r="AKY32" s="13"/>
      <c r="AKZ32" s="13"/>
      <c r="ALA32" s="13"/>
      <c r="ALB32" s="13"/>
      <c r="ALC32" s="13"/>
      <c r="ALD32" s="13"/>
      <c r="ALE32" s="13"/>
      <c r="ALF32" s="13"/>
      <c r="ALG32" s="13"/>
      <c r="ALH32" s="13"/>
      <c r="ALI32" s="13"/>
      <c r="ALJ32" s="13"/>
      <c r="ALK32" s="13"/>
      <c r="ALL32" s="13"/>
      <c r="ALM32" s="13"/>
      <c r="ALN32" s="13"/>
      <c r="ALO32" s="13"/>
      <c r="ALP32" s="13"/>
      <c r="ALQ32" s="13"/>
      <c r="ALR32" s="13"/>
      <c r="ALS32" s="13"/>
      <c r="ALT32" s="13"/>
      <c r="ALU32" s="13"/>
      <c r="ALV32" s="13"/>
      <c r="ALW32" s="13"/>
      <c r="ALX32" s="13"/>
      <c r="ALY32" s="13"/>
      <c r="ALZ32" s="13"/>
      <c r="AMA32" s="13"/>
      <c r="AMB32" s="13"/>
      <c r="AMC32" s="13"/>
      <c r="AMD32" s="13"/>
      <c r="AMM32"/>
      <c r="AMN32"/>
      <c r="AMO32"/>
    </row>
    <row r="33" spans="1:1018 1027:1029" s="12" customFormat="1" ht="30" customHeight="1" x14ac:dyDescent="0.3">
      <c r="A33" s="172"/>
      <c r="B33" s="173"/>
      <c r="C33" s="24" t="s">
        <v>44</v>
      </c>
      <c r="D33" s="45"/>
      <c r="E33" s="133"/>
      <c r="F33" s="133"/>
      <c r="G33" s="27"/>
      <c r="H33" s="28"/>
      <c r="I33" s="25"/>
      <c r="J33" s="26"/>
      <c r="K33" s="28"/>
      <c r="L33" s="26"/>
      <c r="M33" s="29"/>
      <c r="N33" s="30">
        <f t="shared" si="10"/>
        <v>0</v>
      </c>
      <c r="O33" s="31"/>
      <c r="P33" s="32"/>
      <c r="Q33" s="33"/>
      <c r="R33" s="34">
        <f t="shared" si="11"/>
        <v>0</v>
      </c>
      <c r="S33" s="34" t="str">
        <f t="shared" si="12"/>
        <v>none</v>
      </c>
      <c r="T33" s="33"/>
      <c r="U33" s="34" t="e">
        <f t="shared" si="2"/>
        <v>#VALUE!</v>
      </c>
      <c r="V33" s="35"/>
      <c r="W33" s="147"/>
      <c r="X33" s="35"/>
      <c r="Y33" s="30" t="e">
        <f t="shared" si="3"/>
        <v>#VALUE!</v>
      </c>
      <c r="Z33" s="136" t="e">
        <f t="shared" si="13"/>
        <v>#VALUE!</v>
      </c>
      <c r="AA33" s="36"/>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c r="MN33" s="13"/>
      <c r="MO33" s="13"/>
      <c r="MP33" s="13"/>
      <c r="MQ33" s="13"/>
      <c r="MR33" s="13"/>
      <c r="MS33" s="13"/>
      <c r="MT33" s="13"/>
      <c r="MU33" s="13"/>
      <c r="MV33" s="13"/>
      <c r="MW33" s="13"/>
      <c r="MX33" s="13"/>
      <c r="MY33" s="13"/>
      <c r="MZ33" s="13"/>
      <c r="NA33" s="13"/>
      <c r="NB33" s="13"/>
      <c r="NC33" s="13"/>
      <c r="ND33" s="13"/>
      <c r="NE33" s="13"/>
      <c r="NF33" s="13"/>
      <c r="NG33" s="13"/>
      <c r="NH33" s="13"/>
      <c r="NI33" s="13"/>
      <c r="NJ33" s="13"/>
      <c r="NK33" s="13"/>
      <c r="NL33" s="13"/>
      <c r="NM33" s="13"/>
      <c r="NN33" s="13"/>
      <c r="NO33" s="13"/>
      <c r="NP33" s="13"/>
      <c r="NQ33" s="13"/>
      <c r="NR33" s="13"/>
      <c r="NS33" s="13"/>
      <c r="NT33" s="13"/>
      <c r="NU33" s="13"/>
      <c r="NV33" s="13"/>
      <c r="NW33" s="13"/>
      <c r="NX33" s="13"/>
      <c r="NY33" s="13"/>
      <c r="NZ33" s="13"/>
      <c r="OA33" s="13"/>
      <c r="OB33" s="13"/>
      <c r="OC33" s="13"/>
      <c r="OD33" s="13"/>
      <c r="OE33" s="13"/>
      <c r="OF33" s="13"/>
      <c r="OG33" s="13"/>
      <c r="OH33" s="13"/>
      <c r="OI33" s="13"/>
      <c r="OJ33" s="13"/>
      <c r="OK33" s="13"/>
      <c r="OL33" s="13"/>
      <c r="OM33" s="13"/>
      <c r="ON33" s="13"/>
      <c r="OO33" s="13"/>
      <c r="OP33" s="13"/>
      <c r="OQ33" s="13"/>
      <c r="OR33" s="13"/>
      <c r="OS33" s="13"/>
      <c r="OT33" s="13"/>
      <c r="OU33" s="13"/>
      <c r="OV33" s="13"/>
      <c r="OW33" s="13"/>
      <c r="OX33" s="13"/>
      <c r="OY33" s="13"/>
      <c r="OZ33" s="13"/>
      <c r="PA33" s="13"/>
      <c r="PB33" s="13"/>
      <c r="PC33" s="13"/>
      <c r="PD33" s="13"/>
      <c r="PE33" s="13"/>
      <c r="PF33" s="13"/>
      <c r="PG33" s="13"/>
      <c r="PH33" s="13"/>
      <c r="PI33" s="13"/>
      <c r="PJ33" s="13"/>
      <c r="PK33" s="13"/>
      <c r="PL33" s="13"/>
      <c r="PM33" s="13"/>
      <c r="PN33" s="13"/>
      <c r="PO33" s="13"/>
      <c r="PP33" s="13"/>
      <c r="PQ33" s="13"/>
      <c r="PR33" s="13"/>
      <c r="PS33" s="13"/>
      <c r="PT33" s="13"/>
      <c r="PU33" s="13"/>
      <c r="PV33" s="13"/>
      <c r="PW33" s="13"/>
      <c r="PX33" s="13"/>
      <c r="PY33" s="13"/>
      <c r="PZ33" s="13"/>
      <c r="QA33" s="13"/>
      <c r="QB33" s="13"/>
      <c r="QC33" s="13"/>
      <c r="QD33" s="13"/>
      <c r="QE33" s="13"/>
      <c r="QF33" s="13"/>
      <c r="QG33" s="13"/>
      <c r="QH33" s="13"/>
      <c r="QI33" s="13"/>
      <c r="QJ33" s="13"/>
      <c r="QK33" s="13"/>
      <c r="QL33" s="13"/>
      <c r="QM33" s="13"/>
      <c r="QN33" s="13"/>
      <c r="QO33" s="13"/>
      <c r="QP33" s="13"/>
      <c r="QQ33" s="13"/>
      <c r="QR33" s="13"/>
      <c r="QS33" s="13"/>
      <c r="QT33" s="13"/>
      <c r="QU33" s="13"/>
      <c r="QV33" s="13"/>
      <c r="QW33" s="13"/>
      <c r="QX33" s="13"/>
      <c r="QY33" s="13"/>
      <c r="QZ33" s="13"/>
      <c r="RA33" s="13"/>
      <c r="RB33" s="13"/>
      <c r="RC33" s="13"/>
      <c r="RD33" s="13"/>
      <c r="RE33" s="13"/>
      <c r="RF33" s="13"/>
      <c r="RG33" s="13"/>
      <c r="RH33" s="13"/>
      <c r="RI33" s="13"/>
      <c r="RJ33" s="13"/>
      <c r="RK33" s="13"/>
      <c r="RL33" s="13"/>
      <c r="RM33" s="13"/>
      <c r="RN33" s="13"/>
      <c r="RO33" s="13"/>
      <c r="RP33" s="13"/>
      <c r="RQ33" s="13"/>
      <c r="RR33" s="13"/>
      <c r="RS33" s="13"/>
      <c r="RT33" s="13"/>
      <c r="RU33" s="13"/>
      <c r="RV33" s="13"/>
      <c r="RW33" s="13"/>
      <c r="RX33" s="13"/>
      <c r="RY33" s="13"/>
      <c r="RZ33" s="13"/>
      <c r="SA33" s="13"/>
      <c r="SB33" s="13"/>
      <c r="SC33" s="13"/>
      <c r="SD33" s="13"/>
      <c r="SE33" s="13"/>
      <c r="SF33" s="13"/>
      <c r="SG33" s="13"/>
      <c r="SH33" s="13"/>
      <c r="SI33" s="13"/>
      <c r="SJ33" s="13"/>
      <c r="SK33" s="13"/>
      <c r="SL33" s="13"/>
      <c r="SM33" s="13"/>
      <c r="SN33" s="13"/>
      <c r="SO33" s="13"/>
      <c r="SP33" s="13"/>
      <c r="SQ33" s="13"/>
      <c r="SR33" s="13"/>
      <c r="SS33" s="13"/>
      <c r="ST33" s="13"/>
      <c r="SU33" s="13"/>
      <c r="SV33" s="13"/>
      <c r="SW33" s="13"/>
      <c r="SX33" s="13"/>
      <c r="SY33" s="13"/>
      <c r="SZ33" s="13"/>
      <c r="TA33" s="13"/>
      <c r="TB33" s="13"/>
      <c r="TC33" s="13"/>
      <c r="TD33" s="13"/>
      <c r="TE33" s="13"/>
      <c r="TF33" s="13"/>
      <c r="TG33" s="13"/>
      <c r="TH33" s="13"/>
      <c r="TI33" s="13"/>
      <c r="TJ33" s="13"/>
      <c r="TK33" s="13"/>
      <c r="TL33" s="13"/>
      <c r="TM33" s="13"/>
      <c r="TN33" s="13"/>
      <c r="TO33" s="13"/>
      <c r="TP33" s="13"/>
      <c r="TQ33" s="13"/>
      <c r="TR33" s="13"/>
      <c r="TS33" s="13"/>
      <c r="TT33" s="13"/>
      <c r="TU33" s="13"/>
      <c r="TV33" s="13"/>
      <c r="TW33" s="13"/>
      <c r="TX33" s="13"/>
      <c r="TY33" s="13"/>
      <c r="TZ33" s="13"/>
      <c r="UA33" s="13"/>
      <c r="UB33" s="13"/>
      <c r="UC33" s="13"/>
      <c r="UD33" s="13"/>
      <c r="UE33" s="13"/>
      <c r="UF33" s="13"/>
      <c r="UG33" s="13"/>
      <c r="UH33" s="13"/>
      <c r="UI33" s="13"/>
      <c r="UJ33" s="13"/>
      <c r="UK33" s="13"/>
      <c r="UL33" s="13"/>
      <c r="UM33" s="13"/>
      <c r="UN33" s="13"/>
      <c r="UO33" s="13"/>
      <c r="UP33" s="13"/>
      <c r="UQ33" s="13"/>
      <c r="UR33" s="13"/>
      <c r="US33" s="13"/>
      <c r="UT33" s="13"/>
      <c r="UU33" s="13"/>
      <c r="UV33" s="13"/>
      <c r="UW33" s="13"/>
      <c r="UX33" s="13"/>
      <c r="UY33" s="13"/>
      <c r="UZ33" s="13"/>
      <c r="VA33" s="13"/>
      <c r="VB33" s="13"/>
      <c r="VC33" s="13"/>
      <c r="VD33" s="13"/>
      <c r="VE33" s="13"/>
      <c r="VF33" s="13"/>
      <c r="VG33" s="13"/>
      <c r="VH33" s="13"/>
      <c r="VI33" s="13"/>
      <c r="VJ33" s="13"/>
      <c r="VK33" s="13"/>
      <c r="VL33" s="13"/>
      <c r="VM33" s="13"/>
      <c r="VN33" s="13"/>
      <c r="VO33" s="13"/>
      <c r="VP33" s="13"/>
      <c r="VQ33" s="13"/>
      <c r="VR33" s="13"/>
      <c r="VS33" s="13"/>
      <c r="VT33" s="13"/>
      <c r="VU33" s="13"/>
      <c r="VV33" s="13"/>
      <c r="VW33" s="13"/>
      <c r="VX33" s="13"/>
      <c r="VY33" s="13"/>
      <c r="VZ33" s="13"/>
      <c r="WA33" s="13"/>
      <c r="WB33" s="13"/>
      <c r="WC33" s="13"/>
      <c r="WD33" s="13"/>
      <c r="WE33" s="13"/>
      <c r="WF33" s="13"/>
      <c r="WG33" s="13"/>
      <c r="WH33" s="13"/>
      <c r="WI33" s="13"/>
      <c r="WJ33" s="13"/>
      <c r="WK33" s="13"/>
      <c r="WL33" s="13"/>
      <c r="WM33" s="13"/>
      <c r="WN33" s="13"/>
      <c r="WO33" s="13"/>
      <c r="WP33" s="13"/>
      <c r="WQ33" s="13"/>
      <c r="WR33" s="13"/>
      <c r="WS33" s="13"/>
      <c r="WT33" s="13"/>
      <c r="WU33" s="13"/>
      <c r="WV33" s="13"/>
      <c r="WW33" s="13"/>
      <c r="WX33" s="13"/>
      <c r="WY33" s="13"/>
      <c r="WZ33" s="13"/>
      <c r="XA33" s="13"/>
      <c r="XB33" s="13"/>
      <c r="XC33" s="13"/>
      <c r="XD33" s="13"/>
      <c r="XE33" s="13"/>
      <c r="XF33" s="13"/>
      <c r="XG33" s="13"/>
      <c r="XH33" s="13"/>
      <c r="XI33" s="13"/>
      <c r="XJ33" s="13"/>
      <c r="XK33" s="13"/>
      <c r="XL33" s="13"/>
      <c r="XM33" s="13"/>
      <c r="XN33" s="13"/>
      <c r="XO33" s="13"/>
      <c r="XP33" s="13"/>
      <c r="XQ33" s="13"/>
      <c r="XR33" s="13"/>
      <c r="XS33" s="13"/>
      <c r="XT33" s="13"/>
      <c r="XU33" s="13"/>
      <c r="XV33" s="13"/>
      <c r="XW33" s="13"/>
      <c r="XX33" s="13"/>
      <c r="XY33" s="13"/>
      <c r="XZ33" s="13"/>
      <c r="YA33" s="13"/>
      <c r="YB33" s="13"/>
      <c r="YC33" s="13"/>
      <c r="YD33" s="13"/>
      <c r="YE33" s="13"/>
      <c r="YF33" s="13"/>
      <c r="YG33" s="13"/>
      <c r="YH33" s="13"/>
      <c r="YI33" s="13"/>
      <c r="YJ33" s="13"/>
      <c r="YK33" s="13"/>
      <c r="YL33" s="13"/>
      <c r="YM33" s="13"/>
      <c r="YN33" s="13"/>
      <c r="YO33" s="13"/>
      <c r="YP33" s="13"/>
      <c r="YQ33" s="13"/>
      <c r="YR33" s="13"/>
      <c r="YS33" s="13"/>
      <c r="YT33" s="13"/>
      <c r="YU33" s="13"/>
      <c r="YV33" s="13"/>
      <c r="YW33" s="13"/>
      <c r="YX33" s="13"/>
      <c r="YY33" s="13"/>
      <c r="YZ33" s="13"/>
      <c r="ZA33" s="13"/>
      <c r="ZB33" s="13"/>
      <c r="ZC33" s="13"/>
      <c r="ZD33" s="13"/>
      <c r="ZE33" s="13"/>
      <c r="ZF33" s="13"/>
      <c r="ZG33" s="13"/>
      <c r="ZH33" s="13"/>
      <c r="ZI33" s="13"/>
      <c r="ZJ33" s="13"/>
      <c r="ZK33" s="13"/>
      <c r="ZL33" s="13"/>
      <c r="ZM33" s="13"/>
      <c r="ZN33" s="13"/>
      <c r="ZO33" s="13"/>
      <c r="ZP33" s="13"/>
      <c r="ZQ33" s="13"/>
      <c r="ZR33" s="13"/>
      <c r="ZS33" s="13"/>
      <c r="ZT33" s="13"/>
      <c r="ZU33" s="13"/>
      <c r="ZV33" s="13"/>
      <c r="ZW33" s="13"/>
      <c r="ZX33" s="13"/>
      <c r="ZY33" s="13"/>
      <c r="ZZ33" s="13"/>
      <c r="AAA33" s="13"/>
      <c r="AAB33" s="13"/>
      <c r="AAC33" s="13"/>
      <c r="AAD33" s="13"/>
      <c r="AAE33" s="13"/>
      <c r="AAF33" s="13"/>
      <c r="AAG33" s="13"/>
      <c r="AAH33" s="13"/>
      <c r="AAI33" s="13"/>
      <c r="AAJ33" s="13"/>
      <c r="AAK33" s="13"/>
      <c r="AAL33" s="13"/>
      <c r="AAM33" s="13"/>
      <c r="AAN33" s="13"/>
      <c r="AAO33" s="13"/>
      <c r="AAP33" s="13"/>
      <c r="AAQ33" s="13"/>
      <c r="AAR33" s="13"/>
      <c r="AAS33" s="13"/>
      <c r="AAT33" s="13"/>
      <c r="AAU33" s="13"/>
      <c r="AAV33" s="13"/>
      <c r="AAW33" s="13"/>
      <c r="AAX33" s="13"/>
      <c r="AAY33" s="13"/>
      <c r="AAZ33" s="13"/>
      <c r="ABA33" s="13"/>
      <c r="ABB33" s="13"/>
      <c r="ABC33" s="13"/>
      <c r="ABD33" s="13"/>
      <c r="ABE33" s="13"/>
      <c r="ABF33" s="13"/>
      <c r="ABG33" s="13"/>
      <c r="ABH33" s="13"/>
      <c r="ABI33" s="13"/>
      <c r="ABJ33" s="13"/>
      <c r="ABK33" s="13"/>
      <c r="ABL33" s="13"/>
      <c r="ABM33" s="13"/>
      <c r="ABN33" s="13"/>
      <c r="ABO33" s="13"/>
      <c r="ABP33" s="13"/>
      <c r="ABQ33" s="13"/>
      <c r="ABR33" s="13"/>
      <c r="ABS33" s="13"/>
      <c r="ABT33" s="13"/>
      <c r="ABU33" s="13"/>
      <c r="ABV33" s="13"/>
      <c r="ABW33" s="13"/>
      <c r="ABX33" s="13"/>
      <c r="ABY33" s="13"/>
      <c r="ABZ33" s="13"/>
      <c r="ACA33" s="13"/>
      <c r="ACB33" s="13"/>
      <c r="ACC33" s="13"/>
      <c r="ACD33" s="13"/>
      <c r="ACE33" s="13"/>
      <c r="ACF33" s="13"/>
      <c r="ACG33" s="13"/>
      <c r="ACH33" s="13"/>
      <c r="ACI33" s="13"/>
      <c r="ACJ33" s="13"/>
      <c r="ACK33" s="13"/>
      <c r="ACL33" s="13"/>
      <c r="ACM33" s="13"/>
      <c r="ACN33" s="13"/>
      <c r="ACO33" s="13"/>
      <c r="ACP33" s="13"/>
      <c r="ACQ33" s="13"/>
      <c r="ACR33" s="13"/>
      <c r="ACS33" s="13"/>
      <c r="ACT33" s="13"/>
      <c r="ACU33" s="13"/>
      <c r="ACV33" s="13"/>
      <c r="ACW33" s="13"/>
      <c r="ACX33" s="13"/>
      <c r="ACY33" s="13"/>
      <c r="ACZ33" s="13"/>
      <c r="ADA33" s="13"/>
      <c r="ADB33" s="13"/>
      <c r="ADC33" s="13"/>
      <c r="ADD33" s="13"/>
      <c r="ADE33" s="13"/>
      <c r="ADF33" s="13"/>
      <c r="ADG33" s="13"/>
      <c r="ADH33" s="13"/>
      <c r="ADI33" s="13"/>
      <c r="ADJ33" s="13"/>
      <c r="ADK33" s="13"/>
      <c r="ADL33" s="13"/>
      <c r="ADM33" s="13"/>
      <c r="ADN33" s="13"/>
      <c r="ADO33" s="13"/>
      <c r="ADP33" s="13"/>
      <c r="ADQ33" s="13"/>
      <c r="ADR33" s="13"/>
      <c r="ADS33" s="13"/>
      <c r="ADT33" s="13"/>
      <c r="ADU33" s="13"/>
      <c r="ADV33" s="13"/>
      <c r="ADW33" s="13"/>
      <c r="ADX33" s="13"/>
      <c r="ADY33" s="13"/>
      <c r="ADZ33" s="13"/>
      <c r="AEA33" s="13"/>
      <c r="AEB33" s="13"/>
      <c r="AEC33" s="13"/>
      <c r="AED33" s="13"/>
      <c r="AEE33" s="13"/>
      <c r="AEF33" s="13"/>
      <c r="AEG33" s="13"/>
      <c r="AEH33" s="13"/>
      <c r="AEI33" s="13"/>
      <c r="AEJ33" s="13"/>
      <c r="AEK33" s="13"/>
      <c r="AEL33" s="13"/>
      <c r="AEM33" s="13"/>
      <c r="AEN33" s="13"/>
      <c r="AEO33" s="13"/>
      <c r="AEP33" s="13"/>
      <c r="AEQ33" s="13"/>
      <c r="AER33" s="13"/>
      <c r="AES33" s="13"/>
      <c r="AET33" s="13"/>
      <c r="AEU33" s="13"/>
      <c r="AEV33" s="13"/>
      <c r="AEW33" s="13"/>
      <c r="AEX33" s="13"/>
      <c r="AEY33" s="13"/>
      <c r="AEZ33" s="13"/>
      <c r="AFA33" s="13"/>
      <c r="AFB33" s="13"/>
      <c r="AFC33" s="13"/>
      <c r="AFD33" s="13"/>
      <c r="AFE33" s="13"/>
      <c r="AFF33" s="13"/>
      <c r="AFG33" s="13"/>
      <c r="AFH33" s="13"/>
      <c r="AFI33" s="13"/>
      <c r="AFJ33" s="13"/>
      <c r="AFK33" s="13"/>
      <c r="AFL33" s="13"/>
      <c r="AFM33" s="13"/>
      <c r="AFN33" s="13"/>
      <c r="AFO33" s="13"/>
      <c r="AFP33" s="13"/>
      <c r="AFQ33" s="13"/>
      <c r="AFR33" s="13"/>
      <c r="AFS33" s="13"/>
      <c r="AFT33" s="13"/>
      <c r="AFU33" s="13"/>
      <c r="AFV33" s="13"/>
      <c r="AFW33" s="13"/>
      <c r="AFX33" s="13"/>
      <c r="AFY33" s="13"/>
      <c r="AFZ33" s="13"/>
      <c r="AGA33" s="13"/>
      <c r="AGB33" s="13"/>
      <c r="AGC33" s="13"/>
      <c r="AGD33" s="13"/>
      <c r="AGE33" s="13"/>
      <c r="AGF33" s="13"/>
      <c r="AGG33" s="13"/>
      <c r="AGH33" s="13"/>
      <c r="AGI33" s="13"/>
      <c r="AGJ33" s="13"/>
      <c r="AGK33" s="13"/>
      <c r="AGL33" s="13"/>
      <c r="AGM33" s="13"/>
      <c r="AGN33" s="13"/>
      <c r="AGO33" s="13"/>
      <c r="AGP33" s="13"/>
      <c r="AGQ33" s="13"/>
      <c r="AGR33" s="13"/>
      <c r="AGS33" s="13"/>
      <c r="AGT33" s="13"/>
      <c r="AGU33" s="13"/>
      <c r="AGV33" s="13"/>
      <c r="AGW33" s="13"/>
      <c r="AGX33" s="13"/>
      <c r="AGY33" s="13"/>
      <c r="AGZ33" s="13"/>
      <c r="AHA33" s="13"/>
      <c r="AHB33" s="13"/>
      <c r="AHC33" s="13"/>
      <c r="AHD33" s="13"/>
      <c r="AHE33" s="13"/>
      <c r="AHF33" s="13"/>
      <c r="AHG33" s="13"/>
      <c r="AHH33" s="13"/>
      <c r="AHI33" s="13"/>
      <c r="AHJ33" s="13"/>
      <c r="AHK33" s="13"/>
      <c r="AHL33" s="13"/>
      <c r="AHM33" s="13"/>
      <c r="AHN33" s="13"/>
      <c r="AHO33" s="13"/>
      <c r="AHP33" s="13"/>
      <c r="AHQ33" s="13"/>
      <c r="AHR33" s="13"/>
      <c r="AHS33" s="13"/>
      <c r="AHT33" s="13"/>
      <c r="AHU33" s="13"/>
      <c r="AHV33" s="13"/>
      <c r="AHW33" s="13"/>
      <c r="AHX33" s="13"/>
      <c r="AHY33" s="13"/>
      <c r="AHZ33" s="13"/>
      <c r="AIA33" s="13"/>
      <c r="AIB33" s="13"/>
      <c r="AIC33" s="13"/>
      <c r="AID33" s="13"/>
      <c r="AIE33" s="13"/>
      <c r="AIF33" s="13"/>
      <c r="AIG33" s="13"/>
      <c r="AIH33" s="13"/>
      <c r="AII33" s="13"/>
      <c r="AIJ33" s="13"/>
      <c r="AIK33" s="13"/>
      <c r="AIL33" s="13"/>
      <c r="AIM33" s="13"/>
      <c r="AIN33" s="13"/>
      <c r="AIO33" s="13"/>
      <c r="AIP33" s="13"/>
      <c r="AIQ33" s="13"/>
      <c r="AIR33" s="13"/>
      <c r="AIS33" s="13"/>
      <c r="AIT33" s="13"/>
      <c r="AIU33" s="13"/>
      <c r="AIV33" s="13"/>
      <c r="AIW33" s="13"/>
      <c r="AIX33" s="13"/>
      <c r="AIY33" s="13"/>
      <c r="AIZ33" s="13"/>
      <c r="AJA33" s="13"/>
      <c r="AJB33" s="13"/>
      <c r="AJC33" s="13"/>
      <c r="AJD33" s="13"/>
      <c r="AJE33" s="13"/>
      <c r="AJF33" s="13"/>
      <c r="AJG33" s="13"/>
      <c r="AJH33" s="13"/>
      <c r="AJI33" s="13"/>
      <c r="AJJ33" s="13"/>
      <c r="AJK33" s="13"/>
      <c r="AJL33" s="13"/>
      <c r="AJM33" s="13"/>
      <c r="AJN33" s="13"/>
      <c r="AJO33" s="13"/>
      <c r="AJP33" s="13"/>
      <c r="AJQ33" s="13"/>
      <c r="AJR33" s="13"/>
      <c r="AJS33" s="13"/>
      <c r="AJT33" s="13"/>
      <c r="AJU33" s="13"/>
      <c r="AJV33" s="13"/>
      <c r="AJW33" s="13"/>
      <c r="AJX33" s="13"/>
      <c r="AJY33" s="13"/>
      <c r="AJZ33" s="13"/>
      <c r="AKA33" s="13"/>
      <c r="AKB33" s="13"/>
      <c r="AKC33" s="13"/>
      <c r="AKD33" s="13"/>
      <c r="AKE33" s="13"/>
      <c r="AKF33" s="13"/>
      <c r="AKG33" s="13"/>
      <c r="AKH33" s="13"/>
      <c r="AKI33" s="13"/>
      <c r="AKJ33" s="13"/>
      <c r="AKK33" s="13"/>
      <c r="AKL33" s="13"/>
      <c r="AKM33" s="13"/>
      <c r="AKN33" s="13"/>
      <c r="AKO33" s="13"/>
      <c r="AKP33" s="13"/>
      <c r="AKQ33" s="13"/>
      <c r="AKR33" s="13"/>
      <c r="AKS33" s="13"/>
      <c r="AKT33" s="13"/>
      <c r="AKU33" s="13"/>
      <c r="AKV33" s="13"/>
      <c r="AKW33" s="13"/>
      <c r="AKX33" s="13"/>
      <c r="AKY33" s="13"/>
      <c r="AKZ33" s="13"/>
      <c r="ALA33" s="13"/>
      <c r="ALB33" s="13"/>
      <c r="ALC33" s="13"/>
      <c r="ALD33" s="13"/>
      <c r="ALE33" s="13"/>
      <c r="ALF33" s="13"/>
      <c r="ALG33" s="13"/>
      <c r="ALH33" s="13"/>
      <c r="ALI33" s="13"/>
      <c r="ALJ33" s="13"/>
      <c r="ALK33" s="13"/>
      <c r="ALL33" s="13"/>
      <c r="ALM33" s="13"/>
      <c r="ALN33" s="13"/>
      <c r="ALO33" s="13"/>
      <c r="ALP33" s="13"/>
      <c r="ALQ33" s="13"/>
      <c r="ALR33" s="13"/>
      <c r="ALS33" s="13"/>
      <c r="ALT33" s="13"/>
      <c r="ALU33" s="13"/>
      <c r="ALV33" s="13"/>
      <c r="ALW33" s="13"/>
      <c r="ALX33" s="13"/>
      <c r="ALY33" s="13"/>
      <c r="ALZ33" s="13"/>
      <c r="AMA33" s="13"/>
      <c r="AMB33" s="13"/>
      <c r="AMC33" s="13"/>
      <c r="AMD33" s="13"/>
      <c r="AMM33"/>
      <c r="AMN33"/>
      <c r="AMO33"/>
    </row>
    <row r="34" spans="1:1018 1027:1029" s="12" customFormat="1" ht="30" customHeight="1" x14ac:dyDescent="0.3">
      <c r="A34" s="172"/>
      <c r="B34" s="173" t="s">
        <v>32</v>
      </c>
      <c r="C34" s="24" t="s">
        <v>33</v>
      </c>
      <c r="D34" s="45"/>
      <c r="E34" s="133"/>
      <c r="F34" s="133"/>
      <c r="G34" s="27"/>
      <c r="H34" s="28"/>
      <c r="I34" s="25"/>
      <c r="J34" s="26"/>
      <c r="K34" s="28"/>
      <c r="L34" s="26"/>
      <c r="M34" s="29"/>
      <c r="N34" s="30">
        <f t="shared" si="10"/>
        <v>0</v>
      </c>
      <c r="O34" s="31"/>
      <c r="P34" s="32"/>
      <c r="Q34" s="33"/>
      <c r="R34" s="34">
        <f t="shared" si="11"/>
        <v>0</v>
      </c>
      <c r="S34" s="34" t="str">
        <f t="shared" si="12"/>
        <v>none</v>
      </c>
      <c r="T34" s="33"/>
      <c r="U34" s="34" t="e">
        <f t="shared" si="2"/>
        <v>#VALUE!</v>
      </c>
      <c r="V34" s="35"/>
      <c r="W34" s="147"/>
      <c r="X34" s="35"/>
      <c r="Y34" s="30" t="e">
        <f t="shared" si="3"/>
        <v>#VALUE!</v>
      </c>
      <c r="Z34" s="136" t="e">
        <f t="shared" si="13"/>
        <v>#VALUE!</v>
      </c>
      <c r="AA34" s="36"/>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13"/>
      <c r="VB34" s="13"/>
      <c r="VC34" s="13"/>
      <c r="VD34" s="13"/>
      <c r="VE34" s="13"/>
      <c r="VF34" s="13"/>
      <c r="VG34" s="13"/>
      <c r="VH34" s="13"/>
      <c r="VI34" s="13"/>
      <c r="VJ34" s="13"/>
      <c r="VK34" s="13"/>
      <c r="VL34" s="13"/>
      <c r="VM34" s="13"/>
      <c r="VN34" s="13"/>
      <c r="VO34" s="13"/>
      <c r="VP34" s="13"/>
      <c r="VQ34" s="13"/>
      <c r="VR34" s="13"/>
      <c r="VS34" s="13"/>
      <c r="VT34" s="13"/>
      <c r="VU34" s="13"/>
      <c r="VV34" s="13"/>
      <c r="VW34" s="13"/>
      <c r="VX34" s="13"/>
      <c r="VY34" s="13"/>
      <c r="VZ34" s="13"/>
      <c r="WA34" s="13"/>
      <c r="WB34" s="13"/>
      <c r="WC34" s="13"/>
      <c r="WD34" s="13"/>
      <c r="WE34" s="13"/>
      <c r="WF34" s="13"/>
      <c r="WG34" s="13"/>
      <c r="WH34" s="13"/>
      <c r="WI34" s="13"/>
      <c r="WJ34" s="13"/>
      <c r="WK34" s="13"/>
      <c r="WL34" s="13"/>
      <c r="WM34" s="13"/>
      <c r="WN34" s="13"/>
      <c r="WO34" s="13"/>
      <c r="WP34" s="13"/>
      <c r="WQ34" s="13"/>
      <c r="WR34" s="13"/>
      <c r="WS34" s="13"/>
      <c r="WT34" s="13"/>
      <c r="WU34" s="13"/>
      <c r="WV34" s="13"/>
      <c r="WW34" s="13"/>
      <c r="WX34" s="13"/>
      <c r="WY34" s="13"/>
      <c r="WZ34" s="13"/>
      <c r="XA34" s="13"/>
      <c r="XB34" s="13"/>
      <c r="XC34" s="13"/>
      <c r="XD34" s="13"/>
      <c r="XE34" s="13"/>
      <c r="XF34" s="13"/>
      <c r="XG34" s="13"/>
      <c r="XH34" s="13"/>
      <c r="XI34" s="13"/>
      <c r="XJ34" s="13"/>
      <c r="XK34" s="13"/>
      <c r="XL34" s="13"/>
      <c r="XM34" s="13"/>
      <c r="XN34" s="13"/>
      <c r="XO34" s="13"/>
      <c r="XP34" s="13"/>
      <c r="XQ34" s="13"/>
      <c r="XR34" s="13"/>
      <c r="XS34" s="13"/>
      <c r="XT34" s="13"/>
      <c r="XU34" s="13"/>
      <c r="XV34" s="13"/>
      <c r="XW34" s="13"/>
      <c r="XX34" s="13"/>
      <c r="XY34" s="13"/>
      <c r="XZ34" s="13"/>
      <c r="YA34" s="13"/>
      <c r="YB34" s="13"/>
      <c r="YC34" s="13"/>
      <c r="YD34" s="13"/>
      <c r="YE34" s="13"/>
      <c r="YF34" s="13"/>
      <c r="YG34" s="13"/>
      <c r="YH34" s="13"/>
      <c r="YI34" s="13"/>
      <c r="YJ34" s="13"/>
      <c r="YK34" s="13"/>
      <c r="YL34" s="13"/>
      <c r="YM34" s="13"/>
      <c r="YN34" s="13"/>
      <c r="YO34" s="13"/>
      <c r="YP34" s="13"/>
      <c r="YQ34" s="13"/>
      <c r="YR34" s="13"/>
      <c r="YS34" s="13"/>
      <c r="YT34" s="13"/>
      <c r="YU34" s="13"/>
      <c r="YV34" s="13"/>
      <c r="YW34" s="13"/>
      <c r="YX34" s="13"/>
      <c r="YY34" s="13"/>
      <c r="YZ34" s="13"/>
      <c r="ZA34" s="13"/>
      <c r="ZB34" s="13"/>
      <c r="ZC34" s="13"/>
      <c r="ZD34" s="13"/>
      <c r="ZE34" s="13"/>
      <c r="ZF34" s="13"/>
      <c r="ZG34" s="13"/>
      <c r="ZH34" s="13"/>
      <c r="ZI34" s="13"/>
      <c r="ZJ34" s="13"/>
      <c r="ZK34" s="13"/>
      <c r="ZL34" s="13"/>
      <c r="ZM34" s="13"/>
      <c r="ZN34" s="13"/>
      <c r="ZO34" s="13"/>
      <c r="ZP34" s="13"/>
      <c r="ZQ34" s="13"/>
      <c r="ZR34" s="13"/>
      <c r="ZS34" s="13"/>
      <c r="ZT34" s="13"/>
      <c r="ZU34" s="13"/>
      <c r="ZV34" s="13"/>
      <c r="ZW34" s="13"/>
      <c r="ZX34" s="13"/>
      <c r="ZY34" s="13"/>
      <c r="ZZ34" s="13"/>
      <c r="AAA34" s="13"/>
      <c r="AAB34" s="13"/>
      <c r="AAC34" s="13"/>
      <c r="AAD34" s="13"/>
      <c r="AAE34" s="13"/>
      <c r="AAF34" s="13"/>
      <c r="AAG34" s="13"/>
      <c r="AAH34" s="13"/>
      <c r="AAI34" s="13"/>
      <c r="AAJ34" s="13"/>
      <c r="AAK34" s="13"/>
      <c r="AAL34" s="13"/>
      <c r="AAM34" s="13"/>
      <c r="AAN34" s="13"/>
      <c r="AAO34" s="13"/>
      <c r="AAP34" s="13"/>
      <c r="AAQ34" s="13"/>
      <c r="AAR34" s="13"/>
      <c r="AAS34" s="13"/>
      <c r="AAT34" s="13"/>
      <c r="AAU34" s="13"/>
      <c r="AAV34" s="13"/>
      <c r="AAW34" s="13"/>
      <c r="AAX34" s="13"/>
      <c r="AAY34" s="13"/>
      <c r="AAZ34" s="13"/>
      <c r="ABA34" s="13"/>
      <c r="ABB34" s="13"/>
      <c r="ABC34" s="13"/>
      <c r="ABD34" s="13"/>
      <c r="ABE34" s="13"/>
      <c r="ABF34" s="13"/>
      <c r="ABG34" s="13"/>
      <c r="ABH34" s="13"/>
      <c r="ABI34" s="13"/>
      <c r="ABJ34" s="13"/>
      <c r="ABK34" s="13"/>
      <c r="ABL34" s="13"/>
      <c r="ABM34" s="13"/>
      <c r="ABN34" s="13"/>
      <c r="ABO34" s="13"/>
      <c r="ABP34" s="13"/>
      <c r="ABQ34" s="13"/>
      <c r="ABR34" s="13"/>
      <c r="ABS34" s="13"/>
      <c r="ABT34" s="13"/>
      <c r="ABU34" s="13"/>
      <c r="ABV34" s="13"/>
      <c r="ABW34" s="13"/>
      <c r="ABX34" s="13"/>
      <c r="ABY34" s="13"/>
      <c r="ABZ34" s="13"/>
      <c r="ACA34" s="13"/>
      <c r="ACB34" s="13"/>
      <c r="ACC34" s="13"/>
      <c r="ACD34" s="13"/>
      <c r="ACE34" s="13"/>
      <c r="ACF34" s="13"/>
      <c r="ACG34" s="13"/>
      <c r="ACH34" s="13"/>
      <c r="ACI34" s="13"/>
      <c r="ACJ34" s="13"/>
      <c r="ACK34" s="13"/>
      <c r="ACL34" s="13"/>
      <c r="ACM34" s="13"/>
      <c r="ACN34" s="13"/>
      <c r="ACO34" s="13"/>
      <c r="ACP34" s="13"/>
      <c r="ACQ34" s="13"/>
      <c r="ACR34" s="13"/>
      <c r="ACS34" s="13"/>
      <c r="ACT34" s="13"/>
      <c r="ACU34" s="13"/>
      <c r="ACV34" s="13"/>
      <c r="ACW34" s="13"/>
      <c r="ACX34" s="13"/>
      <c r="ACY34" s="13"/>
      <c r="ACZ34" s="13"/>
      <c r="ADA34" s="13"/>
      <c r="ADB34" s="13"/>
      <c r="ADC34" s="13"/>
      <c r="ADD34" s="13"/>
      <c r="ADE34" s="13"/>
      <c r="ADF34" s="13"/>
      <c r="ADG34" s="13"/>
      <c r="ADH34" s="13"/>
      <c r="ADI34" s="13"/>
      <c r="ADJ34" s="13"/>
      <c r="ADK34" s="13"/>
      <c r="ADL34" s="13"/>
      <c r="ADM34" s="13"/>
      <c r="ADN34" s="13"/>
      <c r="ADO34" s="13"/>
      <c r="ADP34" s="13"/>
      <c r="ADQ34" s="13"/>
      <c r="ADR34" s="13"/>
      <c r="ADS34" s="13"/>
      <c r="ADT34" s="13"/>
      <c r="ADU34" s="13"/>
      <c r="ADV34" s="13"/>
      <c r="ADW34" s="13"/>
      <c r="ADX34" s="13"/>
      <c r="ADY34" s="13"/>
      <c r="ADZ34" s="13"/>
      <c r="AEA34" s="13"/>
      <c r="AEB34" s="13"/>
      <c r="AEC34" s="13"/>
      <c r="AED34" s="13"/>
      <c r="AEE34" s="13"/>
      <c r="AEF34" s="13"/>
      <c r="AEG34" s="13"/>
      <c r="AEH34" s="13"/>
      <c r="AEI34" s="13"/>
      <c r="AEJ34" s="13"/>
      <c r="AEK34" s="13"/>
      <c r="AEL34" s="13"/>
      <c r="AEM34" s="13"/>
      <c r="AEN34" s="13"/>
      <c r="AEO34" s="13"/>
      <c r="AEP34" s="13"/>
      <c r="AEQ34" s="13"/>
      <c r="AER34" s="13"/>
      <c r="AES34" s="13"/>
      <c r="AET34" s="13"/>
      <c r="AEU34" s="13"/>
      <c r="AEV34" s="13"/>
      <c r="AEW34" s="13"/>
      <c r="AEX34" s="13"/>
      <c r="AEY34" s="13"/>
      <c r="AEZ34" s="13"/>
      <c r="AFA34" s="13"/>
      <c r="AFB34" s="13"/>
      <c r="AFC34" s="13"/>
      <c r="AFD34" s="13"/>
      <c r="AFE34" s="13"/>
      <c r="AFF34" s="13"/>
      <c r="AFG34" s="13"/>
      <c r="AFH34" s="13"/>
      <c r="AFI34" s="13"/>
      <c r="AFJ34" s="13"/>
      <c r="AFK34" s="13"/>
      <c r="AFL34" s="13"/>
      <c r="AFM34" s="13"/>
      <c r="AFN34" s="13"/>
      <c r="AFO34" s="13"/>
      <c r="AFP34" s="13"/>
      <c r="AFQ34" s="13"/>
      <c r="AFR34" s="13"/>
      <c r="AFS34" s="13"/>
      <c r="AFT34" s="13"/>
      <c r="AFU34" s="13"/>
      <c r="AFV34" s="13"/>
      <c r="AFW34" s="13"/>
      <c r="AFX34" s="13"/>
      <c r="AFY34" s="13"/>
      <c r="AFZ34" s="13"/>
      <c r="AGA34" s="13"/>
      <c r="AGB34" s="13"/>
      <c r="AGC34" s="13"/>
      <c r="AGD34" s="13"/>
      <c r="AGE34" s="13"/>
      <c r="AGF34" s="13"/>
      <c r="AGG34" s="13"/>
      <c r="AGH34" s="13"/>
      <c r="AGI34" s="13"/>
      <c r="AGJ34" s="13"/>
      <c r="AGK34" s="13"/>
      <c r="AGL34" s="13"/>
      <c r="AGM34" s="13"/>
      <c r="AGN34" s="13"/>
      <c r="AGO34" s="13"/>
      <c r="AGP34" s="13"/>
      <c r="AGQ34" s="13"/>
      <c r="AGR34" s="13"/>
      <c r="AGS34" s="13"/>
      <c r="AGT34" s="13"/>
      <c r="AGU34" s="13"/>
      <c r="AGV34" s="13"/>
      <c r="AGW34" s="13"/>
      <c r="AGX34" s="13"/>
      <c r="AGY34" s="13"/>
      <c r="AGZ34" s="13"/>
      <c r="AHA34" s="13"/>
      <c r="AHB34" s="13"/>
      <c r="AHC34" s="13"/>
      <c r="AHD34" s="13"/>
      <c r="AHE34" s="13"/>
      <c r="AHF34" s="13"/>
      <c r="AHG34" s="13"/>
      <c r="AHH34" s="13"/>
      <c r="AHI34" s="13"/>
      <c r="AHJ34" s="13"/>
      <c r="AHK34" s="13"/>
      <c r="AHL34" s="13"/>
      <c r="AHM34" s="13"/>
      <c r="AHN34" s="13"/>
      <c r="AHO34" s="13"/>
      <c r="AHP34" s="13"/>
      <c r="AHQ34" s="13"/>
      <c r="AHR34" s="13"/>
      <c r="AHS34" s="13"/>
      <c r="AHT34" s="13"/>
      <c r="AHU34" s="13"/>
      <c r="AHV34" s="13"/>
      <c r="AHW34" s="13"/>
      <c r="AHX34" s="13"/>
      <c r="AHY34" s="13"/>
      <c r="AHZ34" s="13"/>
      <c r="AIA34" s="13"/>
      <c r="AIB34" s="13"/>
      <c r="AIC34" s="13"/>
      <c r="AID34" s="13"/>
      <c r="AIE34" s="13"/>
      <c r="AIF34" s="13"/>
      <c r="AIG34" s="13"/>
      <c r="AIH34" s="13"/>
      <c r="AII34" s="13"/>
      <c r="AIJ34" s="13"/>
      <c r="AIK34" s="13"/>
      <c r="AIL34" s="13"/>
      <c r="AIM34" s="13"/>
      <c r="AIN34" s="13"/>
      <c r="AIO34" s="13"/>
      <c r="AIP34" s="13"/>
      <c r="AIQ34" s="13"/>
      <c r="AIR34" s="13"/>
      <c r="AIS34" s="13"/>
      <c r="AIT34" s="13"/>
      <c r="AIU34" s="13"/>
      <c r="AIV34" s="13"/>
      <c r="AIW34" s="13"/>
      <c r="AIX34" s="13"/>
      <c r="AIY34" s="13"/>
      <c r="AIZ34" s="13"/>
      <c r="AJA34" s="13"/>
      <c r="AJB34" s="13"/>
      <c r="AJC34" s="13"/>
      <c r="AJD34" s="13"/>
      <c r="AJE34" s="13"/>
      <c r="AJF34" s="13"/>
      <c r="AJG34" s="13"/>
      <c r="AJH34" s="13"/>
      <c r="AJI34" s="13"/>
      <c r="AJJ34" s="13"/>
      <c r="AJK34" s="13"/>
      <c r="AJL34" s="13"/>
      <c r="AJM34" s="13"/>
      <c r="AJN34" s="13"/>
      <c r="AJO34" s="13"/>
      <c r="AJP34" s="13"/>
      <c r="AJQ34" s="13"/>
      <c r="AJR34" s="13"/>
      <c r="AJS34" s="13"/>
      <c r="AJT34" s="13"/>
      <c r="AJU34" s="13"/>
      <c r="AJV34" s="13"/>
      <c r="AJW34" s="13"/>
      <c r="AJX34" s="13"/>
      <c r="AJY34" s="13"/>
      <c r="AJZ34" s="13"/>
      <c r="AKA34" s="13"/>
      <c r="AKB34" s="13"/>
      <c r="AKC34" s="13"/>
      <c r="AKD34" s="13"/>
      <c r="AKE34" s="13"/>
      <c r="AKF34" s="13"/>
      <c r="AKG34" s="13"/>
      <c r="AKH34" s="13"/>
      <c r="AKI34" s="13"/>
      <c r="AKJ34" s="13"/>
      <c r="AKK34" s="13"/>
      <c r="AKL34" s="13"/>
      <c r="AKM34" s="13"/>
      <c r="AKN34" s="13"/>
      <c r="AKO34" s="13"/>
      <c r="AKP34" s="13"/>
      <c r="AKQ34" s="13"/>
      <c r="AKR34" s="13"/>
      <c r="AKS34" s="13"/>
      <c r="AKT34" s="13"/>
      <c r="AKU34" s="13"/>
      <c r="AKV34" s="13"/>
      <c r="AKW34" s="13"/>
      <c r="AKX34" s="13"/>
      <c r="AKY34" s="13"/>
      <c r="AKZ34" s="13"/>
      <c r="ALA34" s="13"/>
      <c r="ALB34" s="13"/>
      <c r="ALC34" s="13"/>
      <c r="ALD34" s="13"/>
      <c r="ALE34" s="13"/>
      <c r="ALF34" s="13"/>
      <c r="ALG34" s="13"/>
      <c r="ALH34" s="13"/>
      <c r="ALI34" s="13"/>
      <c r="ALJ34" s="13"/>
      <c r="ALK34" s="13"/>
      <c r="ALL34" s="13"/>
      <c r="ALM34" s="13"/>
      <c r="ALN34" s="13"/>
      <c r="ALO34" s="13"/>
      <c r="ALP34" s="13"/>
      <c r="ALQ34" s="13"/>
      <c r="ALR34" s="13"/>
      <c r="ALS34" s="13"/>
      <c r="ALT34" s="13"/>
      <c r="ALU34" s="13"/>
      <c r="ALV34" s="13"/>
      <c r="ALW34" s="13"/>
      <c r="ALX34" s="13"/>
      <c r="ALY34" s="13"/>
      <c r="ALZ34" s="13"/>
      <c r="AMA34" s="13"/>
      <c r="AMB34" s="13"/>
      <c r="AMC34" s="13"/>
      <c r="AMD34" s="13"/>
      <c r="AMM34"/>
      <c r="AMN34"/>
      <c r="AMO34"/>
    </row>
    <row r="35" spans="1:1018 1027:1029" s="12" customFormat="1" ht="30" customHeight="1" x14ac:dyDescent="0.3">
      <c r="A35" s="172"/>
      <c r="B35" s="173"/>
      <c r="C35" s="24" t="s">
        <v>34</v>
      </c>
      <c r="D35" s="45"/>
      <c r="E35" s="133"/>
      <c r="F35" s="133"/>
      <c r="G35" s="27"/>
      <c r="H35" s="28"/>
      <c r="I35" s="25"/>
      <c r="J35" s="26"/>
      <c r="K35" s="28"/>
      <c r="L35" s="26"/>
      <c r="M35" s="29"/>
      <c r="N35" s="30">
        <f t="shared" si="10"/>
        <v>0</v>
      </c>
      <c r="O35" s="31"/>
      <c r="P35" s="32"/>
      <c r="Q35" s="33"/>
      <c r="R35" s="34">
        <f t="shared" si="11"/>
        <v>0</v>
      </c>
      <c r="S35" s="34" t="str">
        <f t="shared" si="12"/>
        <v>none</v>
      </c>
      <c r="T35" s="33"/>
      <c r="U35" s="34" t="e">
        <f t="shared" si="2"/>
        <v>#VALUE!</v>
      </c>
      <c r="V35" s="35"/>
      <c r="W35" s="147"/>
      <c r="X35" s="35"/>
      <c r="Y35" s="30" t="e">
        <f t="shared" si="3"/>
        <v>#VALUE!</v>
      </c>
      <c r="Z35" s="136" t="e">
        <f t="shared" si="13"/>
        <v>#VALUE!</v>
      </c>
      <c r="AA35" s="36"/>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c r="MN35" s="13"/>
      <c r="MO35" s="13"/>
      <c r="MP35" s="13"/>
      <c r="MQ35" s="13"/>
      <c r="MR35" s="13"/>
      <c r="MS35" s="13"/>
      <c r="MT35" s="13"/>
      <c r="MU35" s="13"/>
      <c r="MV35" s="13"/>
      <c r="MW35" s="13"/>
      <c r="MX35" s="13"/>
      <c r="MY35" s="13"/>
      <c r="MZ35" s="13"/>
      <c r="NA35" s="13"/>
      <c r="NB35" s="13"/>
      <c r="NC35" s="13"/>
      <c r="ND35" s="13"/>
      <c r="NE35" s="13"/>
      <c r="NF35" s="13"/>
      <c r="NG35" s="13"/>
      <c r="NH35" s="13"/>
      <c r="NI35" s="13"/>
      <c r="NJ35" s="13"/>
      <c r="NK35" s="13"/>
      <c r="NL35" s="13"/>
      <c r="NM35" s="13"/>
      <c r="NN35" s="13"/>
      <c r="NO35" s="13"/>
      <c r="NP35" s="13"/>
      <c r="NQ35" s="13"/>
      <c r="NR35" s="13"/>
      <c r="NS35" s="13"/>
      <c r="NT35" s="13"/>
      <c r="NU35" s="13"/>
      <c r="NV35" s="13"/>
      <c r="NW35" s="13"/>
      <c r="NX35" s="13"/>
      <c r="NY35" s="13"/>
      <c r="NZ35" s="13"/>
      <c r="OA35" s="13"/>
      <c r="OB35" s="13"/>
      <c r="OC35" s="13"/>
      <c r="OD35" s="13"/>
      <c r="OE35" s="13"/>
      <c r="OF35" s="13"/>
      <c r="OG35" s="13"/>
      <c r="OH35" s="13"/>
      <c r="OI35" s="13"/>
      <c r="OJ35" s="13"/>
      <c r="OK35" s="13"/>
      <c r="OL35" s="13"/>
      <c r="OM35" s="13"/>
      <c r="ON35" s="13"/>
      <c r="OO35" s="13"/>
      <c r="OP35" s="13"/>
      <c r="OQ35" s="13"/>
      <c r="OR35" s="13"/>
      <c r="OS35" s="13"/>
      <c r="OT35" s="13"/>
      <c r="OU35" s="13"/>
      <c r="OV35" s="13"/>
      <c r="OW35" s="13"/>
      <c r="OX35" s="13"/>
      <c r="OY35" s="13"/>
      <c r="OZ35" s="13"/>
      <c r="PA35" s="13"/>
      <c r="PB35" s="13"/>
      <c r="PC35" s="13"/>
      <c r="PD35" s="13"/>
      <c r="PE35" s="13"/>
      <c r="PF35" s="13"/>
      <c r="PG35" s="13"/>
      <c r="PH35" s="13"/>
      <c r="PI35" s="13"/>
      <c r="PJ35" s="13"/>
      <c r="PK35" s="13"/>
      <c r="PL35" s="13"/>
      <c r="PM35" s="13"/>
      <c r="PN35" s="13"/>
      <c r="PO35" s="13"/>
      <c r="PP35" s="13"/>
      <c r="PQ35" s="13"/>
      <c r="PR35" s="13"/>
      <c r="PS35" s="13"/>
      <c r="PT35" s="13"/>
      <c r="PU35" s="13"/>
      <c r="PV35" s="13"/>
      <c r="PW35" s="13"/>
      <c r="PX35" s="13"/>
      <c r="PY35" s="13"/>
      <c r="PZ35" s="13"/>
      <c r="QA35" s="13"/>
      <c r="QB35" s="13"/>
      <c r="QC35" s="13"/>
      <c r="QD35" s="13"/>
      <c r="QE35" s="13"/>
      <c r="QF35" s="13"/>
      <c r="QG35" s="13"/>
      <c r="QH35" s="13"/>
      <c r="QI35" s="13"/>
      <c r="QJ35" s="13"/>
      <c r="QK35" s="13"/>
      <c r="QL35" s="13"/>
      <c r="QM35" s="13"/>
      <c r="QN35" s="13"/>
      <c r="QO35" s="13"/>
      <c r="QP35" s="13"/>
      <c r="QQ35" s="13"/>
      <c r="QR35" s="13"/>
      <c r="QS35" s="13"/>
      <c r="QT35" s="13"/>
      <c r="QU35" s="13"/>
      <c r="QV35" s="13"/>
      <c r="QW35" s="13"/>
      <c r="QX35" s="13"/>
      <c r="QY35" s="13"/>
      <c r="QZ35" s="13"/>
      <c r="RA35" s="13"/>
      <c r="RB35" s="13"/>
      <c r="RC35" s="13"/>
      <c r="RD35" s="13"/>
      <c r="RE35" s="13"/>
      <c r="RF35" s="13"/>
      <c r="RG35" s="13"/>
      <c r="RH35" s="13"/>
      <c r="RI35" s="13"/>
      <c r="RJ35" s="13"/>
      <c r="RK35" s="13"/>
      <c r="RL35" s="13"/>
      <c r="RM35" s="13"/>
      <c r="RN35" s="13"/>
      <c r="RO35" s="13"/>
      <c r="RP35" s="13"/>
      <c r="RQ35" s="13"/>
      <c r="RR35" s="13"/>
      <c r="RS35" s="13"/>
      <c r="RT35" s="13"/>
      <c r="RU35" s="13"/>
      <c r="RV35" s="13"/>
      <c r="RW35" s="13"/>
      <c r="RX35" s="13"/>
      <c r="RY35" s="13"/>
      <c r="RZ35" s="13"/>
      <c r="SA35" s="13"/>
      <c r="SB35" s="13"/>
      <c r="SC35" s="13"/>
      <c r="SD35" s="13"/>
      <c r="SE35" s="13"/>
      <c r="SF35" s="13"/>
      <c r="SG35" s="13"/>
      <c r="SH35" s="13"/>
      <c r="SI35" s="13"/>
      <c r="SJ35" s="13"/>
      <c r="SK35" s="13"/>
      <c r="SL35" s="13"/>
      <c r="SM35" s="13"/>
      <c r="SN35" s="13"/>
      <c r="SO35" s="13"/>
      <c r="SP35" s="13"/>
      <c r="SQ35" s="13"/>
      <c r="SR35" s="13"/>
      <c r="SS35" s="13"/>
      <c r="ST35" s="13"/>
      <c r="SU35" s="13"/>
      <c r="SV35" s="13"/>
      <c r="SW35" s="13"/>
      <c r="SX35" s="13"/>
      <c r="SY35" s="13"/>
      <c r="SZ35" s="13"/>
      <c r="TA35" s="13"/>
      <c r="TB35" s="13"/>
      <c r="TC35" s="13"/>
      <c r="TD35" s="13"/>
      <c r="TE35" s="13"/>
      <c r="TF35" s="13"/>
      <c r="TG35" s="13"/>
      <c r="TH35" s="13"/>
      <c r="TI35" s="13"/>
      <c r="TJ35" s="13"/>
      <c r="TK35" s="13"/>
      <c r="TL35" s="13"/>
      <c r="TM35" s="13"/>
      <c r="TN35" s="13"/>
      <c r="TO35" s="13"/>
      <c r="TP35" s="13"/>
      <c r="TQ35" s="13"/>
      <c r="TR35" s="13"/>
      <c r="TS35" s="13"/>
      <c r="TT35" s="13"/>
      <c r="TU35" s="13"/>
      <c r="TV35" s="13"/>
      <c r="TW35" s="13"/>
      <c r="TX35" s="13"/>
      <c r="TY35" s="13"/>
      <c r="TZ35" s="13"/>
      <c r="UA35" s="13"/>
      <c r="UB35" s="13"/>
      <c r="UC35" s="13"/>
      <c r="UD35" s="13"/>
      <c r="UE35" s="13"/>
      <c r="UF35" s="13"/>
      <c r="UG35" s="13"/>
      <c r="UH35" s="13"/>
      <c r="UI35" s="13"/>
      <c r="UJ35" s="13"/>
      <c r="UK35" s="13"/>
      <c r="UL35" s="13"/>
      <c r="UM35" s="13"/>
      <c r="UN35" s="13"/>
      <c r="UO35" s="13"/>
      <c r="UP35" s="13"/>
      <c r="UQ35" s="13"/>
      <c r="UR35" s="13"/>
      <c r="US35" s="13"/>
      <c r="UT35" s="13"/>
      <c r="UU35" s="13"/>
      <c r="UV35" s="13"/>
      <c r="UW35" s="13"/>
      <c r="UX35" s="13"/>
      <c r="UY35" s="13"/>
      <c r="UZ35" s="13"/>
      <c r="VA35" s="13"/>
      <c r="VB35" s="13"/>
      <c r="VC35" s="13"/>
      <c r="VD35" s="13"/>
      <c r="VE35" s="13"/>
      <c r="VF35" s="13"/>
      <c r="VG35" s="13"/>
      <c r="VH35" s="13"/>
      <c r="VI35" s="13"/>
      <c r="VJ35" s="13"/>
      <c r="VK35" s="13"/>
      <c r="VL35" s="13"/>
      <c r="VM35" s="13"/>
      <c r="VN35" s="13"/>
      <c r="VO35" s="13"/>
      <c r="VP35" s="13"/>
      <c r="VQ35" s="13"/>
      <c r="VR35" s="13"/>
      <c r="VS35" s="13"/>
      <c r="VT35" s="13"/>
      <c r="VU35" s="13"/>
      <c r="VV35" s="13"/>
      <c r="VW35" s="13"/>
      <c r="VX35" s="13"/>
      <c r="VY35" s="13"/>
      <c r="VZ35" s="13"/>
      <c r="WA35" s="13"/>
      <c r="WB35" s="13"/>
      <c r="WC35" s="13"/>
      <c r="WD35" s="13"/>
      <c r="WE35" s="13"/>
      <c r="WF35" s="13"/>
      <c r="WG35" s="13"/>
      <c r="WH35" s="13"/>
      <c r="WI35" s="13"/>
      <c r="WJ35" s="13"/>
      <c r="WK35" s="13"/>
      <c r="WL35" s="13"/>
      <c r="WM35" s="13"/>
      <c r="WN35" s="13"/>
      <c r="WO35" s="13"/>
      <c r="WP35" s="13"/>
      <c r="WQ35" s="13"/>
      <c r="WR35" s="13"/>
      <c r="WS35" s="13"/>
      <c r="WT35" s="13"/>
      <c r="WU35" s="13"/>
      <c r="WV35" s="13"/>
      <c r="WW35" s="13"/>
      <c r="WX35" s="13"/>
      <c r="WY35" s="13"/>
      <c r="WZ35" s="13"/>
      <c r="XA35" s="13"/>
      <c r="XB35" s="13"/>
      <c r="XC35" s="13"/>
      <c r="XD35" s="13"/>
      <c r="XE35" s="13"/>
      <c r="XF35" s="13"/>
      <c r="XG35" s="13"/>
      <c r="XH35" s="13"/>
      <c r="XI35" s="13"/>
      <c r="XJ35" s="13"/>
      <c r="XK35" s="13"/>
      <c r="XL35" s="13"/>
      <c r="XM35" s="13"/>
      <c r="XN35" s="13"/>
      <c r="XO35" s="13"/>
      <c r="XP35" s="13"/>
      <c r="XQ35" s="13"/>
      <c r="XR35" s="13"/>
      <c r="XS35" s="13"/>
      <c r="XT35" s="13"/>
      <c r="XU35" s="13"/>
      <c r="XV35" s="13"/>
      <c r="XW35" s="13"/>
      <c r="XX35" s="13"/>
      <c r="XY35" s="13"/>
      <c r="XZ35" s="13"/>
      <c r="YA35" s="13"/>
      <c r="YB35" s="13"/>
      <c r="YC35" s="13"/>
      <c r="YD35" s="13"/>
      <c r="YE35" s="13"/>
      <c r="YF35" s="13"/>
      <c r="YG35" s="13"/>
      <c r="YH35" s="13"/>
      <c r="YI35" s="13"/>
      <c r="YJ35" s="13"/>
      <c r="YK35" s="13"/>
      <c r="YL35" s="13"/>
      <c r="YM35" s="13"/>
      <c r="YN35" s="13"/>
      <c r="YO35" s="13"/>
      <c r="YP35" s="13"/>
      <c r="YQ35" s="13"/>
      <c r="YR35" s="13"/>
      <c r="YS35" s="13"/>
      <c r="YT35" s="13"/>
      <c r="YU35" s="13"/>
      <c r="YV35" s="13"/>
      <c r="YW35" s="13"/>
      <c r="YX35" s="13"/>
      <c r="YY35" s="13"/>
      <c r="YZ35" s="13"/>
      <c r="ZA35" s="13"/>
      <c r="ZB35" s="13"/>
      <c r="ZC35" s="13"/>
      <c r="ZD35" s="13"/>
      <c r="ZE35" s="13"/>
      <c r="ZF35" s="13"/>
      <c r="ZG35" s="13"/>
      <c r="ZH35" s="13"/>
      <c r="ZI35" s="13"/>
      <c r="ZJ35" s="13"/>
      <c r="ZK35" s="13"/>
      <c r="ZL35" s="13"/>
      <c r="ZM35" s="13"/>
      <c r="ZN35" s="13"/>
      <c r="ZO35" s="13"/>
      <c r="ZP35" s="13"/>
      <c r="ZQ35" s="13"/>
      <c r="ZR35" s="13"/>
      <c r="ZS35" s="13"/>
      <c r="ZT35" s="13"/>
      <c r="ZU35" s="13"/>
      <c r="ZV35" s="13"/>
      <c r="ZW35" s="13"/>
      <c r="ZX35" s="13"/>
      <c r="ZY35" s="13"/>
      <c r="ZZ35" s="13"/>
      <c r="AAA35" s="13"/>
      <c r="AAB35" s="13"/>
      <c r="AAC35" s="13"/>
      <c r="AAD35" s="13"/>
      <c r="AAE35" s="13"/>
      <c r="AAF35" s="13"/>
      <c r="AAG35" s="13"/>
      <c r="AAH35" s="13"/>
      <c r="AAI35" s="13"/>
      <c r="AAJ35" s="13"/>
      <c r="AAK35" s="13"/>
      <c r="AAL35" s="13"/>
      <c r="AAM35" s="13"/>
      <c r="AAN35" s="13"/>
      <c r="AAO35" s="13"/>
      <c r="AAP35" s="13"/>
      <c r="AAQ35" s="13"/>
      <c r="AAR35" s="13"/>
      <c r="AAS35" s="13"/>
      <c r="AAT35" s="13"/>
      <c r="AAU35" s="13"/>
      <c r="AAV35" s="13"/>
      <c r="AAW35" s="13"/>
      <c r="AAX35" s="13"/>
      <c r="AAY35" s="13"/>
      <c r="AAZ35" s="13"/>
      <c r="ABA35" s="13"/>
      <c r="ABB35" s="13"/>
      <c r="ABC35" s="13"/>
      <c r="ABD35" s="13"/>
      <c r="ABE35" s="13"/>
      <c r="ABF35" s="13"/>
      <c r="ABG35" s="13"/>
      <c r="ABH35" s="13"/>
      <c r="ABI35" s="13"/>
      <c r="ABJ35" s="13"/>
      <c r="ABK35" s="13"/>
      <c r="ABL35" s="13"/>
      <c r="ABM35" s="13"/>
      <c r="ABN35" s="13"/>
      <c r="ABO35" s="13"/>
      <c r="ABP35" s="13"/>
      <c r="ABQ35" s="13"/>
      <c r="ABR35" s="13"/>
      <c r="ABS35" s="13"/>
      <c r="ABT35" s="13"/>
      <c r="ABU35" s="13"/>
      <c r="ABV35" s="13"/>
      <c r="ABW35" s="13"/>
      <c r="ABX35" s="13"/>
      <c r="ABY35" s="13"/>
      <c r="ABZ35" s="13"/>
      <c r="ACA35" s="13"/>
      <c r="ACB35" s="13"/>
      <c r="ACC35" s="13"/>
      <c r="ACD35" s="13"/>
      <c r="ACE35" s="13"/>
      <c r="ACF35" s="13"/>
      <c r="ACG35" s="13"/>
      <c r="ACH35" s="13"/>
      <c r="ACI35" s="13"/>
      <c r="ACJ35" s="13"/>
      <c r="ACK35" s="13"/>
      <c r="ACL35" s="13"/>
      <c r="ACM35" s="13"/>
      <c r="ACN35" s="13"/>
      <c r="ACO35" s="13"/>
      <c r="ACP35" s="13"/>
      <c r="ACQ35" s="13"/>
      <c r="ACR35" s="13"/>
      <c r="ACS35" s="13"/>
      <c r="ACT35" s="13"/>
      <c r="ACU35" s="13"/>
      <c r="ACV35" s="13"/>
      <c r="ACW35" s="13"/>
      <c r="ACX35" s="13"/>
      <c r="ACY35" s="13"/>
      <c r="ACZ35" s="13"/>
      <c r="ADA35" s="13"/>
      <c r="ADB35" s="13"/>
      <c r="ADC35" s="13"/>
      <c r="ADD35" s="13"/>
      <c r="ADE35" s="13"/>
      <c r="ADF35" s="13"/>
      <c r="ADG35" s="13"/>
      <c r="ADH35" s="13"/>
      <c r="ADI35" s="13"/>
      <c r="ADJ35" s="13"/>
      <c r="ADK35" s="13"/>
      <c r="ADL35" s="13"/>
      <c r="ADM35" s="13"/>
      <c r="ADN35" s="13"/>
      <c r="ADO35" s="13"/>
      <c r="ADP35" s="13"/>
      <c r="ADQ35" s="13"/>
      <c r="ADR35" s="13"/>
      <c r="ADS35" s="13"/>
      <c r="ADT35" s="13"/>
      <c r="ADU35" s="13"/>
      <c r="ADV35" s="13"/>
      <c r="ADW35" s="13"/>
      <c r="ADX35" s="13"/>
      <c r="ADY35" s="13"/>
      <c r="ADZ35" s="13"/>
      <c r="AEA35" s="13"/>
      <c r="AEB35" s="13"/>
      <c r="AEC35" s="13"/>
      <c r="AED35" s="13"/>
      <c r="AEE35" s="13"/>
      <c r="AEF35" s="13"/>
      <c r="AEG35" s="13"/>
      <c r="AEH35" s="13"/>
      <c r="AEI35" s="13"/>
      <c r="AEJ35" s="13"/>
      <c r="AEK35" s="13"/>
      <c r="AEL35" s="13"/>
      <c r="AEM35" s="13"/>
      <c r="AEN35" s="13"/>
      <c r="AEO35" s="13"/>
      <c r="AEP35" s="13"/>
      <c r="AEQ35" s="13"/>
      <c r="AER35" s="13"/>
      <c r="AES35" s="13"/>
      <c r="AET35" s="13"/>
      <c r="AEU35" s="13"/>
      <c r="AEV35" s="13"/>
      <c r="AEW35" s="13"/>
      <c r="AEX35" s="13"/>
      <c r="AEY35" s="13"/>
      <c r="AEZ35" s="13"/>
      <c r="AFA35" s="13"/>
      <c r="AFB35" s="13"/>
      <c r="AFC35" s="13"/>
      <c r="AFD35" s="13"/>
      <c r="AFE35" s="13"/>
      <c r="AFF35" s="13"/>
      <c r="AFG35" s="13"/>
      <c r="AFH35" s="13"/>
      <c r="AFI35" s="13"/>
      <c r="AFJ35" s="13"/>
      <c r="AFK35" s="13"/>
      <c r="AFL35" s="13"/>
      <c r="AFM35" s="13"/>
      <c r="AFN35" s="13"/>
      <c r="AFO35" s="13"/>
      <c r="AFP35" s="13"/>
      <c r="AFQ35" s="13"/>
      <c r="AFR35" s="13"/>
      <c r="AFS35" s="13"/>
      <c r="AFT35" s="13"/>
      <c r="AFU35" s="13"/>
      <c r="AFV35" s="13"/>
      <c r="AFW35" s="13"/>
      <c r="AFX35" s="13"/>
      <c r="AFY35" s="13"/>
      <c r="AFZ35" s="13"/>
      <c r="AGA35" s="13"/>
      <c r="AGB35" s="13"/>
      <c r="AGC35" s="13"/>
      <c r="AGD35" s="13"/>
      <c r="AGE35" s="13"/>
      <c r="AGF35" s="13"/>
      <c r="AGG35" s="13"/>
      <c r="AGH35" s="13"/>
      <c r="AGI35" s="13"/>
      <c r="AGJ35" s="13"/>
      <c r="AGK35" s="13"/>
      <c r="AGL35" s="13"/>
      <c r="AGM35" s="13"/>
      <c r="AGN35" s="13"/>
      <c r="AGO35" s="13"/>
      <c r="AGP35" s="13"/>
      <c r="AGQ35" s="13"/>
      <c r="AGR35" s="13"/>
      <c r="AGS35" s="13"/>
      <c r="AGT35" s="13"/>
      <c r="AGU35" s="13"/>
      <c r="AGV35" s="13"/>
      <c r="AGW35" s="13"/>
      <c r="AGX35" s="13"/>
      <c r="AGY35" s="13"/>
      <c r="AGZ35" s="13"/>
      <c r="AHA35" s="13"/>
      <c r="AHB35" s="13"/>
      <c r="AHC35" s="13"/>
      <c r="AHD35" s="13"/>
      <c r="AHE35" s="13"/>
      <c r="AHF35" s="13"/>
      <c r="AHG35" s="13"/>
      <c r="AHH35" s="13"/>
      <c r="AHI35" s="13"/>
      <c r="AHJ35" s="13"/>
      <c r="AHK35" s="13"/>
      <c r="AHL35" s="13"/>
      <c r="AHM35" s="13"/>
      <c r="AHN35" s="13"/>
      <c r="AHO35" s="13"/>
      <c r="AHP35" s="13"/>
      <c r="AHQ35" s="13"/>
      <c r="AHR35" s="13"/>
      <c r="AHS35" s="13"/>
      <c r="AHT35" s="13"/>
      <c r="AHU35" s="13"/>
      <c r="AHV35" s="13"/>
      <c r="AHW35" s="13"/>
      <c r="AHX35" s="13"/>
      <c r="AHY35" s="13"/>
      <c r="AHZ35" s="13"/>
      <c r="AIA35" s="13"/>
      <c r="AIB35" s="13"/>
      <c r="AIC35" s="13"/>
      <c r="AID35" s="13"/>
      <c r="AIE35" s="13"/>
      <c r="AIF35" s="13"/>
      <c r="AIG35" s="13"/>
      <c r="AIH35" s="13"/>
      <c r="AII35" s="13"/>
      <c r="AIJ35" s="13"/>
      <c r="AIK35" s="13"/>
      <c r="AIL35" s="13"/>
      <c r="AIM35" s="13"/>
      <c r="AIN35" s="13"/>
      <c r="AIO35" s="13"/>
      <c r="AIP35" s="13"/>
      <c r="AIQ35" s="13"/>
      <c r="AIR35" s="13"/>
      <c r="AIS35" s="13"/>
      <c r="AIT35" s="13"/>
      <c r="AIU35" s="13"/>
      <c r="AIV35" s="13"/>
      <c r="AIW35" s="13"/>
      <c r="AIX35" s="13"/>
      <c r="AIY35" s="13"/>
      <c r="AIZ35" s="13"/>
      <c r="AJA35" s="13"/>
      <c r="AJB35" s="13"/>
      <c r="AJC35" s="13"/>
      <c r="AJD35" s="13"/>
      <c r="AJE35" s="13"/>
      <c r="AJF35" s="13"/>
      <c r="AJG35" s="13"/>
      <c r="AJH35" s="13"/>
      <c r="AJI35" s="13"/>
      <c r="AJJ35" s="13"/>
      <c r="AJK35" s="13"/>
      <c r="AJL35" s="13"/>
      <c r="AJM35" s="13"/>
      <c r="AJN35" s="13"/>
      <c r="AJO35" s="13"/>
      <c r="AJP35" s="13"/>
      <c r="AJQ35" s="13"/>
      <c r="AJR35" s="13"/>
      <c r="AJS35" s="13"/>
      <c r="AJT35" s="13"/>
      <c r="AJU35" s="13"/>
      <c r="AJV35" s="13"/>
      <c r="AJW35" s="13"/>
      <c r="AJX35" s="13"/>
      <c r="AJY35" s="13"/>
      <c r="AJZ35" s="13"/>
      <c r="AKA35" s="13"/>
      <c r="AKB35" s="13"/>
      <c r="AKC35" s="13"/>
      <c r="AKD35" s="13"/>
      <c r="AKE35" s="13"/>
      <c r="AKF35" s="13"/>
      <c r="AKG35" s="13"/>
      <c r="AKH35" s="13"/>
      <c r="AKI35" s="13"/>
      <c r="AKJ35" s="13"/>
      <c r="AKK35" s="13"/>
      <c r="AKL35" s="13"/>
      <c r="AKM35" s="13"/>
      <c r="AKN35" s="13"/>
      <c r="AKO35" s="13"/>
      <c r="AKP35" s="13"/>
      <c r="AKQ35" s="13"/>
      <c r="AKR35" s="13"/>
      <c r="AKS35" s="13"/>
      <c r="AKT35" s="13"/>
      <c r="AKU35" s="13"/>
      <c r="AKV35" s="13"/>
      <c r="AKW35" s="13"/>
      <c r="AKX35" s="13"/>
      <c r="AKY35" s="13"/>
      <c r="AKZ35" s="13"/>
      <c r="ALA35" s="13"/>
      <c r="ALB35" s="13"/>
      <c r="ALC35" s="13"/>
      <c r="ALD35" s="13"/>
      <c r="ALE35" s="13"/>
      <c r="ALF35" s="13"/>
      <c r="ALG35" s="13"/>
      <c r="ALH35" s="13"/>
      <c r="ALI35" s="13"/>
      <c r="ALJ35" s="13"/>
      <c r="ALK35" s="13"/>
      <c r="ALL35" s="13"/>
      <c r="ALM35" s="13"/>
      <c r="ALN35" s="13"/>
      <c r="ALO35" s="13"/>
      <c r="ALP35" s="13"/>
      <c r="ALQ35" s="13"/>
      <c r="ALR35" s="13"/>
      <c r="ALS35" s="13"/>
      <c r="ALT35" s="13"/>
      <c r="ALU35" s="13"/>
      <c r="ALV35" s="13"/>
      <c r="ALW35" s="13"/>
      <c r="ALX35" s="13"/>
      <c r="ALY35" s="13"/>
      <c r="ALZ35" s="13"/>
      <c r="AMA35" s="13"/>
      <c r="AMB35" s="13"/>
      <c r="AMC35" s="13"/>
      <c r="AMD35" s="13"/>
      <c r="AMM35"/>
      <c r="AMN35"/>
      <c r="AMO35"/>
    </row>
    <row r="36" spans="1:1018 1027:1029" s="12" customFormat="1" ht="30" customHeight="1" x14ac:dyDescent="0.3">
      <c r="A36" s="172"/>
      <c r="B36" s="173"/>
      <c r="C36" s="24" t="s">
        <v>35</v>
      </c>
      <c r="D36" s="45"/>
      <c r="E36" s="133"/>
      <c r="F36" s="133"/>
      <c r="G36" s="27"/>
      <c r="H36" s="28"/>
      <c r="I36" s="25"/>
      <c r="J36" s="26"/>
      <c r="K36" s="28"/>
      <c r="L36" s="26"/>
      <c r="M36" s="29"/>
      <c r="N36" s="30">
        <f t="shared" si="10"/>
        <v>0</v>
      </c>
      <c r="O36" s="31"/>
      <c r="P36" s="32"/>
      <c r="Q36" s="33"/>
      <c r="R36" s="34">
        <f t="shared" si="11"/>
        <v>0</v>
      </c>
      <c r="S36" s="34" t="str">
        <f t="shared" si="12"/>
        <v>none</v>
      </c>
      <c r="T36" s="33"/>
      <c r="U36" s="34" t="e">
        <f t="shared" si="2"/>
        <v>#VALUE!</v>
      </c>
      <c r="V36" s="35"/>
      <c r="W36" s="147"/>
      <c r="X36" s="35"/>
      <c r="Y36" s="30" t="e">
        <f t="shared" si="3"/>
        <v>#VALUE!</v>
      </c>
      <c r="Z36" s="136" t="e">
        <f t="shared" si="13"/>
        <v>#VALUE!</v>
      </c>
      <c r="AA36" s="36"/>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c r="JA36" s="13"/>
      <c r="JB36" s="13"/>
      <c r="JC36" s="13"/>
      <c r="JD36" s="13"/>
      <c r="JE36" s="13"/>
      <c r="JF36" s="13"/>
      <c r="JG36" s="13"/>
      <c r="JH36" s="13"/>
      <c r="JI36" s="13"/>
      <c r="JJ36" s="13"/>
      <c r="JK36" s="13"/>
      <c r="JL36" s="13"/>
      <c r="JM36" s="13"/>
      <c r="JN36" s="13"/>
      <c r="JO36" s="13"/>
      <c r="JP36" s="13"/>
      <c r="JQ36" s="13"/>
      <c r="JR36" s="13"/>
      <c r="JS36" s="13"/>
      <c r="JT36" s="13"/>
      <c r="JU36" s="13"/>
      <c r="JV36" s="13"/>
      <c r="JW36" s="13"/>
      <c r="JX36" s="13"/>
      <c r="JY36" s="13"/>
      <c r="JZ36" s="13"/>
      <c r="KA36" s="13"/>
      <c r="KB36" s="13"/>
      <c r="KC36" s="13"/>
      <c r="KD36" s="13"/>
      <c r="KE36" s="13"/>
      <c r="KF36" s="13"/>
      <c r="KG36" s="13"/>
      <c r="KH36" s="13"/>
      <c r="KI36" s="13"/>
      <c r="KJ36" s="13"/>
      <c r="KK36" s="13"/>
      <c r="KL36" s="13"/>
      <c r="KM36" s="13"/>
      <c r="KN36" s="13"/>
      <c r="KO36" s="13"/>
      <c r="KP36" s="13"/>
      <c r="KQ36" s="13"/>
      <c r="KR36" s="13"/>
      <c r="KS36" s="13"/>
      <c r="KT36" s="13"/>
      <c r="KU36" s="13"/>
      <c r="KV36" s="13"/>
      <c r="KW36" s="13"/>
      <c r="KX36" s="13"/>
      <c r="KY36" s="13"/>
      <c r="KZ36" s="13"/>
      <c r="LA36" s="13"/>
      <c r="LB36" s="13"/>
      <c r="LC36" s="13"/>
      <c r="LD36" s="13"/>
      <c r="LE36" s="13"/>
      <c r="LF36" s="13"/>
      <c r="LG36" s="13"/>
      <c r="LH36" s="13"/>
      <c r="LI36" s="13"/>
      <c r="LJ36" s="13"/>
      <c r="LK36" s="13"/>
      <c r="LL36" s="13"/>
      <c r="LM36" s="13"/>
      <c r="LN36" s="13"/>
      <c r="LO36" s="13"/>
      <c r="LP36" s="13"/>
      <c r="LQ36" s="13"/>
      <c r="LR36" s="13"/>
      <c r="LS36" s="13"/>
      <c r="LT36" s="13"/>
      <c r="LU36" s="13"/>
      <c r="LV36" s="13"/>
      <c r="LW36" s="13"/>
      <c r="LX36" s="13"/>
      <c r="LY36" s="13"/>
      <c r="LZ36" s="13"/>
      <c r="MA36" s="13"/>
      <c r="MB36" s="13"/>
      <c r="MC36" s="13"/>
      <c r="MD36" s="13"/>
      <c r="ME36" s="13"/>
      <c r="MF36" s="13"/>
      <c r="MG36" s="13"/>
      <c r="MH36" s="13"/>
      <c r="MI36" s="13"/>
      <c r="MJ36" s="13"/>
      <c r="MK36" s="13"/>
      <c r="ML36" s="13"/>
      <c r="MM36" s="13"/>
      <c r="MN36" s="13"/>
      <c r="MO36" s="13"/>
      <c r="MP36" s="13"/>
      <c r="MQ36" s="13"/>
      <c r="MR36" s="13"/>
      <c r="MS36" s="13"/>
      <c r="MT36" s="13"/>
      <c r="MU36" s="13"/>
      <c r="MV36" s="13"/>
      <c r="MW36" s="13"/>
      <c r="MX36" s="13"/>
      <c r="MY36" s="13"/>
      <c r="MZ36" s="13"/>
      <c r="NA36" s="13"/>
      <c r="NB36" s="13"/>
      <c r="NC36" s="13"/>
      <c r="ND36" s="13"/>
      <c r="NE36" s="13"/>
      <c r="NF36" s="13"/>
      <c r="NG36" s="13"/>
      <c r="NH36" s="13"/>
      <c r="NI36" s="13"/>
      <c r="NJ36" s="13"/>
      <c r="NK36" s="13"/>
      <c r="NL36" s="13"/>
      <c r="NM36" s="13"/>
      <c r="NN36" s="13"/>
      <c r="NO36" s="13"/>
      <c r="NP36" s="13"/>
      <c r="NQ36" s="13"/>
      <c r="NR36" s="13"/>
      <c r="NS36" s="13"/>
      <c r="NT36" s="13"/>
      <c r="NU36" s="13"/>
      <c r="NV36" s="13"/>
      <c r="NW36" s="13"/>
      <c r="NX36" s="13"/>
      <c r="NY36" s="13"/>
      <c r="NZ36" s="13"/>
      <c r="OA36" s="13"/>
      <c r="OB36" s="13"/>
      <c r="OC36" s="13"/>
      <c r="OD36" s="13"/>
      <c r="OE36" s="13"/>
      <c r="OF36" s="13"/>
      <c r="OG36" s="13"/>
      <c r="OH36" s="13"/>
      <c r="OI36" s="13"/>
      <c r="OJ36" s="13"/>
      <c r="OK36" s="13"/>
      <c r="OL36" s="13"/>
      <c r="OM36" s="13"/>
      <c r="ON36" s="13"/>
      <c r="OO36" s="13"/>
      <c r="OP36" s="13"/>
      <c r="OQ36" s="13"/>
      <c r="OR36" s="13"/>
      <c r="OS36" s="13"/>
      <c r="OT36" s="13"/>
      <c r="OU36" s="13"/>
      <c r="OV36" s="13"/>
      <c r="OW36" s="13"/>
      <c r="OX36" s="13"/>
      <c r="OY36" s="13"/>
      <c r="OZ36" s="13"/>
      <c r="PA36" s="13"/>
      <c r="PB36" s="13"/>
      <c r="PC36" s="13"/>
      <c r="PD36" s="13"/>
      <c r="PE36" s="13"/>
      <c r="PF36" s="13"/>
      <c r="PG36" s="13"/>
      <c r="PH36" s="13"/>
      <c r="PI36" s="13"/>
      <c r="PJ36" s="13"/>
      <c r="PK36" s="13"/>
      <c r="PL36" s="13"/>
      <c r="PM36" s="13"/>
      <c r="PN36" s="13"/>
      <c r="PO36" s="13"/>
      <c r="PP36" s="13"/>
      <c r="PQ36" s="13"/>
      <c r="PR36" s="13"/>
      <c r="PS36" s="13"/>
      <c r="PT36" s="13"/>
      <c r="PU36" s="13"/>
      <c r="PV36" s="13"/>
      <c r="PW36" s="13"/>
      <c r="PX36" s="13"/>
      <c r="PY36" s="13"/>
      <c r="PZ36" s="13"/>
      <c r="QA36" s="13"/>
      <c r="QB36" s="13"/>
      <c r="QC36" s="13"/>
      <c r="QD36" s="13"/>
      <c r="QE36" s="13"/>
      <c r="QF36" s="13"/>
      <c r="QG36" s="13"/>
      <c r="QH36" s="13"/>
      <c r="QI36" s="13"/>
      <c r="QJ36" s="13"/>
      <c r="QK36" s="13"/>
      <c r="QL36" s="13"/>
      <c r="QM36" s="13"/>
      <c r="QN36" s="13"/>
      <c r="QO36" s="13"/>
      <c r="QP36" s="13"/>
      <c r="QQ36" s="13"/>
      <c r="QR36" s="13"/>
      <c r="QS36" s="13"/>
      <c r="QT36" s="13"/>
      <c r="QU36" s="13"/>
      <c r="QV36" s="13"/>
      <c r="QW36" s="13"/>
      <c r="QX36" s="13"/>
      <c r="QY36" s="13"/>
      <c r="QZ36" s="13"/>
      <c r="RA36" s="13"/>
      <c r="RB36" s="13"/>
      <c r="RC36" s="13"/>
      <c r="RD36" s="13"/>
      <c r="RE36" s="13"/>
      <c r="RF36" s="13"/>
      <c r="RG36" s="13"/>
      <c r="RH36" s="13"/>
      <c r="RI36" s="13"/>
      <c r="RJ36" s="13"/>
      <c r="RK36" s="13"/>
      <c r="RL36" s="13"/>
      <c r="RM36" s="13"/>
      <c r="RN36" s="13"/>
      <c r="RO36" s="13"/>
      <c r="RP36" s="13"/>
      <c r="RQ36" s="13"/>
      <c r="RR36" s="13"/>
      <c r="RS36" s="13"/>
      <c r="RT36" s="13"/>
      <c r="RU36" s="13"/>
      <c r="RV36" s="13"/>
      <c r="RW36" s="13"/>
      <c r="RX36" s="13"/>
      <c r="RY36" s="13"/>
      <c r="RZ36" s="13"/>
      <c r="SA36" s="13"/>
      <c r="SB36" s="13"/>
      <c r="SC36" s="13"/>
      <c r="SD36" s="13"/>
      <c r="SE36" s="13"/>
      <c r="SF36" s="13"/>
      <c r="SG36" s="13"/>
      <c r="SH36" s="13"/>
      <c r="SI36" s="13"/>
      <c r="SJ36" s="13"/>
      <c r="SK36" s="13"/>
      <c r="SL36" s="13"/>
      <c r="SM36" s="13"/>
      <c r="SN36" s="13"/>
      <c r="SO36" s="13"/>
      <c r="SP36" s="13"/>
      <c r="SQ36" s="13"/>
      <c r="SR36" s="13"/>
      <c r="SS36" s="13"/>
      <c r="ST36" s="13"/>
      <c r="SU36" s="13"/>
      <c r="SV36" s="13"/>
      <c r="SW36" s="13"/>
      <c r="SX36" s="13"/>
      <c r="SY36" s="13"/>
      <c r="SZ36" s="13"/>
      <c r="TA36" s="13"/>
      <c r="TB36" s="13"/>
      <c r="TC36" s="13"/>
      <c r="TD36" s="13"/>
      <c r="TE36" s="13"/>
      <c r="TF36" s="13"/>
      <c r="TG36" s="13"/>
      <c r="TH36" s="13"/>
      <c r="TI36" s="13"/>
      <c r="TJ36" s="13"/>
      <c r="TK36" s="13"/>
      <c r="TL36" s="13"/>
      <c r="TM36" s="13"/>
      <c r="TN36" s="13"/>
      <c r="TO36" s="13"/>
      <c r="TP36" s="13"/>
      <c r="TQ36" s="13"/>
      <c r="TR36" s="13"/>
      <c r="TS36" s="13"/>
      <c r="TT36" s="13"/>
      <c r="TU36" s="13"/>
      <c r="TV36" s="13"/>
      <c r="TW36" s="13"/>
      <c r="TX36" s="13"/>
      <c r="TY36" s="13"/>
      <c r="TZ36" s="13"/>
      <c r="UA36" s="13"/>
      <c r="UB36" s="13"/>
      <c r="UC36" s="13"/>
      <c r="UD36" s="13"/>
      <c r="UE36" s="13"/>
      <c r="UF36" s="13"/>
      <c r="UG36" s="13"/>
      <c r="UH36" s="13"/>
      <c r="UI36" s="13"/>
      <c r="UJ36" s="13"/>
      <c r="UK36" s="13"/>
      <c r="UL36" s="13"/>
      <c r="UM36" s="13"/>
      <c r="UN36" s="13"/>
      <c r="UO36" s="13"/>
      <c r="UP36" s="13"/>
      <c r="UQ36" s="13"/>
      <c r="UR36" s="13"/>
      <c r="US36" s="13"/>
      <c r="UT36" s="13"/>
      <c r="UU36" s="13"/>
      <c r="UV36" s="13"/>
      <c r="UW36" s="13"/>
      <c r="UX36" s="13"/>
      <c r="UY36" s="13"/>
      <c r="UZ36" s="13"/>
      <c r="VA36" s="13"/>
      <c r="VB36" s="13"/>
      <c r="VC36" s="13"/>
      <c r="VD36" s="13"/>
      <c r="VE36" s="13"/>
      <c r="VF36" s="13"/>
      <c r="VG36" s="13"/>
      <c r="VH36" s="13"/>
      <c r="VI36" s="13"/>
      <c r="VJ36" s="13"/>
      <c r="VK36" s="13"/>
      <c r="VL36" s="13"/>
      <c r="VM36" s="13"/>
      <c r="VN36" s="13"/>
      <c r="VO36" s="13"/>
      <c r="VP36" s="13"/>
      <c r="VQ36" s="13"/>
      <c r="VR36" s="13"/>
      <c r="VS36" s="13"/>
      <c r="VT36" s="13"/>
      <c r="VU36" s="13"/>
      <c r="VV36" s="13"/>
      <c r="VW36" s="13"/>
      <c r="VX36" s="13"/>
      <c r="VY36" s="13"/>
      <c r="VZ36" s="13"/>
      <c r="WA36" s="13"/>
      <c r="WB36" s="13"/>
      <c r="WC36" s="13"/>
      <c r="WD36" s="13"/>
      <c r="WE36" s="13"/>
      <c r="WF36" s="13"/>
      <c r="WG36" s="13"/>
      <c r="WH36" s="13"/>
      <c r="WI36" s="13"/>
      <c r="WJ36" s="13"/>
      <c r="WK36" s="13"/>
      <c r="WL36" s="13"/>
      <c r="WM36" s="13"/>
      <c r="WN36" s="13"/>
      <c r="WO36" s="13"/>
      <c r="WP36" s="13"/>
      <c r="WQ36" s="13"/>
      <c r="WR36" s="13"/>
      <c r="WS36" s="13"/>
      <c r="WT36" s="13"/>
      <c r="WU36" s="13"/>
      <c r="WV36" s="13"/>
      <c r="WW36" s="13"/>
      <c r="WX36" s="13"/>
      <c r="WY36" s="13"/>
      <c r="WZ36" s="13"/>
      <c r="XA36" s="13"/>
      <c r="XB36" s="13"/>
      <c r="XC36" s="13"/>
      <c r="XD36" s="13"/>
      <c r="XE36" s="13"/>
      <c r="XF36" s="13"/>
      <c r="XG36" s="13"/>
      <c r="XH36" s="13"/>
      <c r="XI36" s="13"/>
      <c r="XJ36" s="13"/>
      <c r="XK36" s="13"/>
      <c r="XL36" s="13"/>
      <c r="XM36" s="13"/>
      <c r="XN36" s="13"/>
      <c r="XO36" s="13"/>
      <c r="XP36" s="13"/>
      <c r="XQ36" s="13"/>
      <c r="XR36" s="13"/>
      <c r="XS36" s="13"/>
      <c r="XT36" s="13"/>
      <c r="XU36" s="13"/>
      <c r="XV36" s="13"/>
      <c r="XW36" s="13"/>
      <c r="XX36" s="13"/>
      <c r="XY36" s="13"/>
      <c r="XZ36" s="13"/>
      <c r="YA36" s="13"/>
      <c r="YB36" s="13"/>
      <c r="YC36" s="13"/>
      <c r="YD36" s="13"/>
      <c r="YE36" s="13"/>
      <c r="YF36" s="13"/>
      <c r="YG36" s="13"/>
      <c r="YH36" s="13"/>
      <c r="YI36" s="13"/>
      <c r="YJ36" s="13"/>
      <c r="YK36" s="13"/>
      <c r="YL36" s="13"/>
      <c r="YM36" s="13"/>
      <c r="YN36" s="13"/>
      <c r="YO36" s="13"/>
      <c r="YP36" s="13"/>
      <c r="YQ36" s="13"/>
      <c r="YR36" s="13"/>
      <c r="YS36" s="13"/>
      <c r="YT36" s="13"/>
      <c r="YU36" s="13"/>
      <c r="YV36" s="13"/>
      <c r="YW36" s="13"/>
      <c r="YX36" s="13"/>
      <c r="YY36" s="13"/>
      <c r="YZ36" s="13"/>
      <c r="ZA36" s="13"/>
      <c r="ZB36" s="13"/>
      <c r="ZC36" s="13"/>
      <c r="ZD36" s="13"/>
      <c r="ZE36" s="13"/>
      <c r="ZF36" s="13"/>
      <c r="ZG36" s="13"/>
      <c r="ZH36" s="13"/>
      <c r="ZI36" s="13"/>
      <c r="ZJ36" s="13"/>
      <c r="ZK36" s="13"/>
      <c r="ZL36" s="13"/>
      <c r="ZM36" s="13"/>
      <c r="ZN36" s="13"/>
      <c r="ZO36" s="13"/>
      <c r="ZP36" s="13"/>
      <c r="ZQ36" s="13"/>
      <c r="ZR36" s="13"/>
      <c r="ZS36" s="13"/>
      <c r="ZT36" s="13"/>
      <c r="ZU36" s="13"/>
      <c r="ZV36" s="13"/>
      <c r="ZW36" s="13"/>
      <c r="ZX36" s="13"/>
      <c r="ZY36" s="13"/>
      <c r="ZZ36" s="13"/>
      <c r="AAA36" s="13"/>
      <c r="AAB36" s="13"/>
      <c r="AAC36" s="13"/>
      <c r="AAD36" s="13"/>
      <c r="AAE36" s="13"/>
      <c r="AAF36" s="13"/>
      <c r="AAG36" s="13"/>
      <c r="AAH36" s="13"/>
      <c r="AAI36" s="13"/>
      <c r="AAJ36" s="13"/>
      <c r="AAK36" s="13"/>
      <c r="AAL36" s="13"/>
      <c r="AAM36" s="13"/>
      <c r="AAN36" s="13"/>
      <c r="AAO36" s="13"/>
      <c r="AAP36" s="13"/>
      <c r="AAQ36" s="13"/>
      <c r="AAR36" s="13"/>
      <c r="AAS36" s="13"/>
      <c r="AAT36" s="13"/>
      <c r="AAU36" s="13"/>
      <c r="AAV36" s="13"/>
      <c r="AAW36" s="13"/>
      <c r="AAX36" s="13"/>
      <c r="AAY36" s="13"/>
      <c r="AAZ36" s="13"/>
      <c r="ABA36" s="13"/>
      <c r="ABB36" s="13"/>
      <c r="ABC36" s="13"/>
      <c r="ABD36" s="13"/>
      <c r="ABE36" s="13"/>
      <c r="ABF36" s="13"/>
      <c r="ABG36" s="13"/>
      <c r="ABH36" s="13"/>
      <c r="ABI36" s="13"/>
      <c r="ABJ36" s="13"/>
      <c r="ABK36" s="13"/>
      <c r="ABL36" s="13"/>
      <c r="ABM36" s="13"/>
      <c r="ABN36" s="13"/>
      <c r="ABO36" s="13"/>
      <c r="ABP36" s="13"/>
      <c r="ABQ36" s="13"/>
      <c r="ABR36" s="13"/>
      <c r="ABS36" s="13"/>
      <c r="ABT36" s="13"/>
      <c r="ABU36" s="13"/>
      <c r="ABV36" s="13"/>
      <c r="ABW36" s="13"/>
      <c r="ABX36" s="13"/>
      <c r="ABY36" s="13"/>
      <c r="ABZ36" s="13"/>
      <c r="ACA36" s="13"/>
      <c r="ACB36" s="13"/>
      <c r="ACC36" s="13"/>
      <c r="ACD36" s="13"/>
      <c r="ACE36" s="13"/>
      <c r="ACF36" s="13"/>
      <c r="ACG36" s="13"/>
      <c r="ACH36" s="13"/>
      <c r="ACI36" s="13"/>
      <c r="ACJ36" s="13"/>
      <c r="ACK36" s="13"/>
      <c r="ACL36" s="13"/>
      <c r="ACM36" s="13"/>
      <c r="ACN36" s="13"/>
      <c r="ACO36" s="13"/>
      <c r="ACP36" s="13"/>
      <c r="ACQ36" s="13"/>
      <c r="ACR36" s="13"/>
      <c r="ACS36" s="13"/>
      <c r="ACT36" s="13"/>
      <c r="ACU36" s="13"/>
      <c r="ACV36" s="13"/>
      <c r="ACW36" s="13"/>
      <c r="ACX36" s="13"/>
      <c r="ACY36" s="13"/>
      <c r="ACZ36" s="13"/>
      <c r="ADA36" s="13"/>
      <c r="ADB36" s="13"/>
      <c r="ADC36" s="13"/>
      <c r="ADD36" s="13"/>
      <c r="ADE36" s="13"/>
      <c r="ADF36" s="13"/>
      <c r="ADG36" s="13"/>
      <c r="ADH36" s="13"/>
      <c r="ADI36" s="13"/>
      <c r="ADJ36" s="13"/>
      <c r="ADK36" s="13"/>
      <c r="ADL36" s="13"/>
      <c r="ADM36" s="13"/>
      <c r="ADN36" s="13"/>
      <c r="ADO36" s="13"/>
      <c r="ADP36" s="13"/>
      <c r="ADQ36" s="13"/>
      <c r="ADR36" s="13"/>
      <c r="ADS36" s="13"/>
      <c r="ADT36" s="13"/>
      <c r="ADU36" s="13"/>
      <c r="ADV36" s="13"/>
      <c r="ADW36" s="13"/>
      <c r="ADX36" s="13"/>
      <c r="ADY36" s="13"/>
      <c r="ADZ36" s="13"/>
      <c r="AEA36" s="13"/>
      <c r="AEB36" s="13"/>
      <c r="AEC36" s="13"/>
      <c r="AED36" s="13"/>
      <c r="AEE36" s="13"/>
      <c r="AEF36" s="13"/>
      <c r="AEG36" s="13"/>
      <c r="AEH36" s="13"/>
      <c r="AEI36" s="13"/>
      <c r="AEJ36" s="13"/>
      <c r="AEK36" s="13"/>
      <c r="AEL36" s="13"/>
      <c r="AEM36" s="13"/>
      <c r="AEN36" s="13"/>
      <c r="AEO36" s="13"/>
      <c r="AEP36" s="13"/>
      <c r="AEQ36" s="13"/>
      <c r="AER36" s="13"/>
      <c r="AES36" s="13"/>
      <c r="AET36" s="13"/>
      <c r="AEU36" s="13"/>
      <c r="AEV36" s="13"/>
      <c r="AEW36" s="13"/>
      <c r="AEX36" s="13"/>
      <c r="AEY36" s="13"/>
      <c r="AEZ36" s="13"/>
      <c r="AFA36" s="13"/>
      <c r="AFB36" s="13"/>
      <c r="AFC36" s="13"/>
      <c r="AFD36" s="13"/>
      <c r="AFE36" s="13"/>
      <c r="AFF36" s="13"/>
      <c r="AFG36" s="13"/>
      <c r="AFH36" s="13"/>
      <c r="AFI36" s="13"/>
      <c r="AFJ36" s="13"/>
      <c r="AFK36" s="13"/>
      <c r="AFL36" s="13"/>
      <c r="AFM36" s="13"/>
      <c r="AFN36" s="13"/>
      <c r="AFO36" s="13"/>
      <c r="AFP36" s="13"/>
      <c r="AFQ36" s="13"/>
      <c r="AFR36" s="13"/>
      <c r="AFS36" s="13"/>
      <c r="AFT36" s="13"/>
      <c r="AFU36" s="13"/>
      <c r="AFV36" s="13"/>
      <c r="AFW36" s="13"/>
      <c r="AFX36" s="13"/>
      <c r="AFY36" s="13"/>
      <c r="AFZ36" s="13"/>
      <c r="AGA36" s="13"/>
      <c r="AGB36" s="13"/>
      <c r="AGC36" s="13"/>
      <c r="AGD36" s="13"/>
      <c r="AGE36" s="13"/>
      <c r="AGF36" s="13"/>
      <c r="AGG36" s="13"/>
      <c r="AGH36" s="13"/>
      <c r="AGI36" s="13"/>
      <c r="AGJ36" s="13"/>
      <c r="AGK36" s="13"/>
      <c r="AGL36" s="13"/>
      <c r="AGM36" s="13"/>
      <c r="AGN36" s="13"/>
      <c r="AGO36" s="13"/>
      <c r="AGP36" s="13"/>
      <c r="AGQ36" s="13"/>
      <c r="AGR36" s="13"/>
      <c r="AGS36" s="13"/>
      <c r="AGT36" s="13"/>
      <c r="AGU36" s="13"/>
      <c r="AGV36" s="13"/>
      <c r="AGW36" s="13"/>
      <c r="AGX36" s="13"/>
      <c r="AGY36" s="13"/>
      <c r="AGZ36" s="13"/>
      <c r="AHA36" s="13"/>
      <c r="AHB36" s="13"/>
      <c r="AHC36" s="13"/>
      <c r="AHD36" s="13"/>
      <c r="AHE36" s="13"/>
      <c r="AHF36" s="13"/>
      <c r="AHG36" s="13"/>
      <c r="AHH36" s="13"/>
      <c r="AHI36" s="13"/>
      <c r="AHJ36" s="13"/>
      <c r="AHK36" s="13"/>
      <c r="AHL36" s="13"/>
      <c r="AHM36" s="13"/>
      <c r="AHN36" s="13"/>
      <c r="AHO36" s="13"/>
      <c r="AHP36" s="13"/>
      <c r="AHQ36" s="13"/>
      <c r="AHR36" s="13"/>
      <c r="AHS36" s="13"/>
      <c r="AHT36" s="13"/>
      <c r="AHU36" s="13"/>
      <c r="AHV36" s="13"/>
      <c r="AHW36" s="13"/>
      <c r="AHX36" s="13"/>
      <c r="AHY36" s="13"/>
      <c r="AHZ36" s="13"/>
      <c r="AIA36" s="13"/>
      <c r="AIB36" s="13"/>
      <c r="AIC36" s="13"/>
      <c r="AID36" s="13"/>
      <c r="AIE36" s="13"/>
      <c r="AIF36" s="13"/>
      <c r="AIG36" s="13"/>
      <c r="AIH36" s="13"/>
      <c r="AII36" s="13"/>
      <c r="AIJ36" s="13"/>
      <c r="AIK36" s="13"/>
      <c r="AIL36" s="13"/>
      <c r="AIM36" s="13"/>
      <c r="AIN36" s="13"/>
      <c r="AIO36" s="13"/>
      <c r="AIP36" s="13"/>
      <c r="AIQ36" s="13"/>
      <c r="AIR36" s="13"/>
      <c r="AIS36" s="13"/>
      <c r="AIT36" s="13"/>
      <c r="AIU36" s="13"/>
      <c r="AIV36" s="13"/>
      <c r="AIW36" s="13"/>
      <c r="AIX36" s="13"/>
      <c r="AIY36" s="13"/>
      <c r="AIZ36" s="13"/>
      <c r="AJA36" s="13"/>
      <c r="AJB36" s="13"/>
      <c r="AJC36" s="13"/>
      <c r="AJD36" s="13"/>
      <c r="AJE36" s="13"/>
      <c r="AJF36" s="13"/>
      <c r="AJG36" s="13"/>
      <c r="AJH36" s="13"/>
      <c r="AJI36" s="13"/>
      <c r="AJJ36" s="13"/>
      <c r="AJK36" s="13"/>
      <c r="AJL36" s="13"/>
      <c r="AJM36" s="13"/>
      <c r="AJN36" s="13"/>
      <c r="AJO36" s="13"/>
      <c r="AJP36" s="13"/>
      <c r="AJQ36" s="13"/>
      <c r="AJR36" s="13"/>
      <c r="AJS36" s="13"/>
      <c r="AJT36" s="13"/>
      <c r="AJU36" s="13"/>
      <c r="AJV36" s="13"/>
      <c r="AJW36" s="13"/>
      <c r="AJX36" s="13"/>
      <c r="AJY36" s="13"/>
      <c r="AJZ36" s="13"/>
      <c r="AKA36" s="13"/>
      <c r="AKB36" s="13"/>
      <c r="AKC36" s="13"/>
      <c r="AKD36" s="13"/>
      <c r="AKE36" s="13"/>
      <c r="AKF36" s="13"/>
      <c r="AKG36" s="13"/>
      <c r="AKH36" s="13"/>
      <c r="AKI36" s="13"/>
      <c r="AKJ36" s="13"/>
      <c r="AKK36" s="13"/>
      <c r="AKL36" s="13"/>
      <c r="AKM36" s="13"/>
      <c r="AKN36" s="13"/>
      <c r="AKO36" s="13"/>
      <c r="AKP36" s="13"/>
      <c r="AKQ36" s="13"/>
      <c r="AKR36" s="13"/>
      <c r="AKS36" s="13"/>
      <c r="AKT36" s="13"/>
      <c r="AKU36" s="13"/>
      <c r="AKV36" s="13"/>
      <c r="AKW36" s="13"/>
      <c r="AKX36" s="13"/>
      <c r="AKY36" s="13"/>
      <c r="AKZ36" s="13"/>
      <c r="ALA36" s="13"/>
      <c r="ALB36" s="13"/>
      <c r="ALC36" s="13"/>
      <c r="ALD36" s="13"/>
      <c r="ALE36" s="13"/>
      <c r="ALF36" s="13"/>
      <c r="ALG36" s="13"/>
      <c r="ALH36" s="13"/>
      <c r="ALI36" s="13"/>
      <c r="ALJ36" s="13"/>
      <c r="ALK36" s="13"/>
      <c r="ALL36" s="13"/>
      <c r="ALM36" s="13"/>
      <c r="ALN36" s="13"/>
      <c r="ALO36" s="13"/>
      <c r="ALP36" s="13"/>
      <c r="ALQ36" s="13"/>
      <c r="ALR36" s="13"/>
      <c r="ALS36" s="13"/>
      <c r="ALT36" s="13"/>
      <c r="ALU36" s="13"/>
      <c r="ALV36" s="13"/>
      <c r="ALW36" s="13"/>
      <c r="ALX36" s="13"/>
      <c r="ALY36" s="13"/>
      <c r="ALZ36" s="13"/>
      <c r="AMA36" s="13"/>
      <c r="AMB36" s="13"/>
      <c r="AMC36" s="13"/>
      <c r="AMD36" s="13"/>
      <c r="AMM36"/>
      <c r="AMN36"/>
      <c r="AMO36"/>
    </row>
    <row r="37" spans="1:1018 1027:1029" s="12" customFormat="1" ht="30" customHeight="1" x14ac:dyDescent="0.3">
      <c r="A37" s="172"/>
      <c r="B37" s="173" t="s">
        <v>36</v>
      </c>
      <c r="C37" s="24" t="s">
        <v>37</v>
      </c>
      <c r="D37" s="45"/>
      <c r="E37" s="133"/>
      <c r="F37" s="133"/>
      <c r="G37" s="27"/>
      <c r="H37" s="28"/>
      <c r="I37" s="25"/>
      <c r="J37" s="26"/>
      <c r="K37" s="28"/>
      <c r="L37" s="26"/>
      <c r="M37" s="29"/>
      <c r="N37" s="30">
        <f t="shared" si="10"/>
        <v>0</v>
      </c>
      <c r="O37" s="31"/>
      <c r="P37" s="32"/>
      <c r="Q37" s="33"/>
      <c r="R37" s="34">
        <f t="shared" si="11"/>
        <v>0</v>
      </c>
      <c r="S37" s="34" t="str">
        <f t="shared" si="12"/>
        <v>none</v>
      </c>
      <c r="T37" s="33"/>
      <c r="U37" s="34" t="e">
        <f t="shared" si="2"/>
        <v>#VALUE!</v>
      </c>
      <c r="V37" s="35"/>
      <c r="W37" s="147"/>
      <c r="X37" s="35"/>
      <c r="Y37" s="30" t="e">
        <f t="shared" si="3"/>
        <v>#VALUE!</v>
      </c>
      <c r="Z37" s="136" t="e">
        <f t="shared" si="13"/>
        <v>#VALUE!</v>
      </c>
      <c r="AA37" s="36"/>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c r="MN37" s="13"/>
      <c r="MO37" s="13"/>
      <c r="MP37" s="13"/>
      <c r="MQ37" s="13"/>
      <c r="MR37" s="13"/>
      <c r="MS37" s="13"/>
      <c r="MT37" s="13"/>
      <c r="MU37" s="13"/>
      <c r="MV37" s="13"/>
      <c r="MW37" s="13"/>
      <c r="MX37" s="13"/>
      <c r="MY37" s="13"/>
      <c r="MZ37" s="13"/>
      <c r="NA37" s="13"/>
      <c r="NB37" s="13"/>
      <c r="NC37" s="13"/>
      <c r="ND37" s="13"/>
      <c r="NE37" s="13"/>
      <c r="NF37" s="13"/>
      <c r="NG37" s="13"/>
      <c r="NH37" s="13"/>
      <c r="NI37" s="13"/>
      <c r="NJ37" s="13"/>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c r="PE37" s="13"/>
      <c r="PF37" s="13"/>
      <c r="PG37" s="13"/>
      <c r="PH37" s="13"/>
      <c r="PI37" s="13"/>
      <c r="PJ37" s="13"/>
      <c r="PK37" s="13"/>
      <c r="PL37" s="13"/>
      <c r="PM37" s="13"/>
      <c r="PN37" s="13"/>
      <c r="PO37" s="13"/>
      <c r="PP37" s="13"/>
      <c r="PQ37" s="13"/>
      <c r="PR37" s="13"/>
      <c r="PS37" s="13"/>
      <c r="PT37" s="13"/>
      <c r="PU37" s="13"/>
      <c r="PV37" s="13"/>
      <c r="PW37" s="13"/>
      <c r="PX37" s="13"/>
      <c r="PY37" s="13"/>
      <c r="PZ37" s="13"/>
      <c r="QA37" s="13"/>
      <c r="QB37" s="13"/>
      <c r="QC37" s="13"/>
      <c r="QD37" s="13"/>
      <c r="QE37" s="13"/>
      <c r="QF37" s="13"/>
      <c r="QG37" s="13"/>
      <c r="QH37" s="13"/>
      <c r="QI37" s="13"/>
      <c r="QJ37" s="13"/>
      <c r="QK37" s="13"/>
      <c r="QL37" s="13"/>
      <c r="QM37" s="13"/>
      <c r="QN37" s="13"/>
      <c r="QO37" s="13"/>
      <c r="QP37" s="13"/>
      <c r="QQ37" s="13"/>
      <c r="QR37" s="13"/>
      <c r="QS37" s="13"/>
      <c r="QT37" s="13"/>
      <c r="QU37" s="13"/>
      <c r="QV37" s="13"/>
      <c r="QW37" s="13"/>
      <c r="QX37" s="13"/>
      <c r="QY37" s="13"/>
      <c r="QZ37" s="13"/>
      <c r="RA37" s="13"/>
      <c r="RB37" s="13"/>
      <c r="RC37" s="13"/>
      <c r="RD37" s="13"/>
      <c r="RE37" s="13"/>
      <c r="RF37" s="13"/>
      <c r="RG37" s="13"/>
      <c r="RH37" s="13"/>
      <c r="RI37" s="13"/>
      <c r="RJ37" s="13"/>
      <c r="RK37" s="13"/>
      <c r="RL37" s="13"/>
      <c r="RM37" s="13"/>
      <c r="RN37" s="13"/>
      <c r="RO37" s="13"/>
      <c r="RP37" s="13"/>
      <c r="RQ37" s="13"/>
      <c r="RR37" s="13"/>
      <c r="RS37" s="13"/>
      <c r="RT37" s="13"/>
      <c r="RU37" s="13"/>
      <c r="RV37" s="13"/>
      <c r="RW37" s="13"/>
      <c r="RX37" s="13"/>
      <c r="RY37" s="13"/>
      <c r="RZ37" s="13"/>
      <c r="SA37" s="13"/>
      <c r="SB37" s="13"/>
      <c r="SC37" s="13"/>
      <c r="SD37" s="13"/>
      <c r="SE37" s="13"/>
      <c r="SF37" s="13"/>
      <c r="SG37" s="13"/>
      <c r="SH37" s="13"/>
      <c r="SI37" s="13"/>
      <c r="SJ37" s="13"/>
      <c r="SK37" s="13"/>
      <c r="SL37" s="13"/>
      <c r="SM37" s="13"/>
      <c r="SN37" s="13"/>
      <c r="SO37" s="13"/>
      <c r="SP37" s="13"/>
      <c r="SQ37" s="13"/>
      <c r="SR37" s="13"/>
      <c r="SS37" s="13"/>
      <c r="ST37" s="13"/>
      <c r="SU37" s="13"/>
      <c r="SV37" s="13"/>
      <c r="SW37" s="13"/>
      <c r="SX37" s="13"/>
      <c r="SY37" s="13"/>
      <c r="SZ37" s="13"/>
      <c r="TA37" s="13"/>
      <c r="TB37" s="13"/>
      <c r="TC37" s="13"/>
      <c r="TD37" s="13"/>
      <c r="TE37" s="13"/>
      <c r="TF37" s="13"/>
      <c r="TG37" s="13"/>
      <c r="TH37" s="13"/>
      <c r="TI37" s="13"/>
      <c r="TJ37" s="13"/>
      <c r="TK37" s="13"/>
      <c r="TL37" s="13"/>
      <c r="TM37" s="13"/>
      <c r="TN37" s="13"/>
      <c r="TO37" s="13"/>
      <c r="TP37" s="13"/>
      <c r="TQ37" s="13"/>
      <c r="TR37" s="13"/>
      <c r="TS37" s="13"/>
      <c r="TT37" s="13"/>
      <c r="TU37" s="13"/>
      <c r="TV37" s="13"/>
      <c r="TW37" s="13"/>
      <c r="TX37" s="13"/>
      <c r="TY37" s="13"/>
      <c r="TZ37" s="13"/>
      <c r="UA37" s="13"/>
      <c r="UB37" s="13"/>
      <c r="UC37" s="13"/>
      <c r="UD37" s="13"/>
      <c r="UE37" s="13"/>
      <c r="UF37" s="13"/>
      <c r="UG37" s="13"/>
      <c r="UH37" s="13"/>
      <c r="UI37" s="13"/>
      <c r="UJ37" s="13"/>
      <c r="UK37" s="13"/>
      <c r="UL37" s="13"/>
      <c r="UM37" s="13"/>
      <c r="UN37" s="13"/>
      <c r="UO37" s="13"/>
      <c r="UP37" s="13"/>
      <c r="UQ37" s="13"/>
      <c r="UR37" s="13"/>
      <c r="US37" s="13"/>
      <c r="UT37" s="13"/>
      <c r="UU37" s="13"/>
      <c r="UV37" s="13"/>
      <c r="UW37" s="13"/>
      <c r="UX37" s="13"/>
      <c r="UY37" s="13"/>
      <c r="UZ37" s="13"/>
      <c r="VA37" s="13"/>
      <c r="VB37" s="13"/>
      <c r="VC37" s="13"/>
      <c r="VD37" s="13"/>
      <c r="VE37" s="13"/>
      <c r="VF37" s="13"/>
      <c r="VG37" s="13"/>
      <c r="VH37" s="13"/>
      <c r="VI37" s="13"/>
      <c r="VJ37" s="13"/>
      <c r="VK37" s="13"/>
      <c r="VL37" s="13"/>
      <c r="VM37" s="13"/>
      <c r="VN37" s="13"/>
      <c r="VO37" s="13"/>
      <c r="VP37" s="13"/>
      <c r="VQ37" s="13"/>
      <c r="VR37" s="13"/>
      <c r="VS37" s="13"/>
      <c r="VT37" s="13"/>
      <c r="VU37" s="13"/>
      <c r="VV37" s="13"/>
      <c r="VW37" s="13"/>
      <c r="VX37" s="13"/>
      <c r="VY37" s="13"/>
      <c r="VZ37" s="13"/>
      <c r="WA37" s="13"/>
      <c r="WB37" s="13"/>
      <c r="WC37" s="13"/>
      <c r="WD37" s="13"/>
      <c r="WE37" s="13"/>
      <c r="WF37" s="13"/>
      <c r="WG37" s="13"/>
      <c r="WH37" s="13"/>
      <c r="WI37" s="13"/>
      <c r="WJ37" s="13"/>
      <c r="WK37" s="13"/>
      <c r="WL37" s="13"/>
      <c r="WM37" s="13"/>
      <c r="WN37" s="13"/>
      <c r="WO37" s="13"/>
      <c r="WP37" s="13"/>
      <c r="WQ37" s="13"/>
      <c r="WR37" s="13"/>
      <c r="WS37" s="13"/>
      <c r="WT37" s="13"/>
      <c r="WU37" s="13"/>
      <c r="WV37" s="13"/>
      <c r="WW37" s="13"/>
      <c r="WX37" s="13"/>
      <c r="WY37" s="13"/>
      <c r="WZ37" s="13"/>
      <c r="XA37" s="13"/>
      <c r="XB37" s="13"/>
      <c r="XC37" s="13"/>
      <c r="XD37" s="13"/>
      <c r="XE37" s="13"/>
      <c r="XF37" s="13"/>
      <c r="XG37" s="13"/>
      <c r="XH37" s="13"/>
      <c r="XI37" s="13"/>
      <c r="XJ37" s="13"/>
      <c r="XK37" s="13"/>
      <c r="XL37" s="13"/>
      <c r="XM37" s="13"/>
      <c r="XN37" s="13"/>
      <c r="XO37" s="13"/>
      <c r="XP37" s="13"/>
      <c r="XQ37" s="13"/>
      <c r="XR37" s="13"/>
      <c r="XS37" s="13"/>
      <c r="XT37" s="13"/>
      <c r="XU37" s="13"/>
      <c r="XV37" s="13"/>
      <c r="XW37" s="13"/>
      <c r="XX37" s="13"/>
      <c r="XY37" s="13"/>
      <c r="XZ37" s="13"/>
      <c r="YA37" s="13"/>
      <c r="YB37" s="13"/>
      <c r="YC37" s="13"/>
      <c r="YD37" s="13"/>
      <c r="YE37" s="13"/>
      <c r="YF37" s="13"/>
      <c r="YG37" s="13"/>
      <c r="YH37" s="13"/>
      <c r="YI37" s="13"/>
      <c r="YJ37" s="13"/>
      <c r="YK37" s="13"/>
      <c r="YL37" s="13"/>
      <c r="YM37" s="13"/>
      <c r="YN37" s="13"/>
      <c r="YO37" s="13"/>
      <c r="YP37" s="13"/>
      <c r="YQ37" s="13"/>
      <c r="YR37" s="13"/>
      <c r="YS37" s="13"/>
      <c r="YT37" s="13"/>
      <c r="YU37" s="13"/>
      <c r="YV37" s="13"/>
      <c r="YW37" s="13"/>
      <c r="YX37" s="13"/>
      <c r="YY37" s="13"/>
      <c r="YZ37" s="13"/>
      <c r="ZA37" s="13"/>
      <c r="ZB37" s="13"/>
      <c r="ZC37" s="13"/>
      <c r="ZD37" s="13"/>
      <c r="ZE37" s="13"/>
      <c r="ZF37" s="13"/>
      <c r="ZG37" s="13"/>
      <c r="ZH37" s="13"/>
      <c r="ZI37" s="13"/>
      <c r="ZJ37" s="13"/>
      <c r="ZK37" s="13"/>
      <c r="ZL37" s="13"/>
      <c r="ZM37" s="13"/>
      <c r="ZN37" s="13"/>
      <c r="ZO37" s="13"/>
      <c r="ZP37" s="13"/>
      <c r="ZQ37" s="13"/>
      <c r="ZR37" s="13"/>
      <c r="ZS37" s="13"/>
      <c r="ZT37" s="13"/>
      <c r="ZU37" s="13"/>
      <c r="ZV37" s="13"/>
      <c r="ZW37" s="13"/>
      <c r="ZX37" s="13"/>
      <c r="ZY37" s="13"/>
      <c r="ZZ37" s="13"/>
      <c r="AAA37" s="13"/>
      <c r="AAB37" s="13"/>
      <c r="AAC37" s="13"/>
      <c r="AAD37" s="13"/>
      <c r="AAE37" s="13"/>
      <c r="AAF37" s="13"/>
      <c r="AAG37" s="13"/>
      <c r="AAH37" s="13"/>
      <c r="AAI37" s="13"/>
      <c r="AAJ37" s="13"/>
      <c r="AAK37" s="13"/>
      <c r="AAL37" s="13"/>
      <c r="AAM37" s="13"/>
      <c r="AAN37" s="13"/>
      <c r="AAO37" s="13"/>
      <c r="AAP37" s="13"/>
      <c r="AAQ37" s="13"/>
      <c r="AAR37" s="13"/>
      <c r="AAS37" s="13"/>
      <c r="AAT37" s="13"/>
      <c r="AAU37" s="13"/>
      <c r="AAV37" s="13"/>
      <c r="AAW37" s="13"/>
      <c r="AAX37" s="13"/>
      <c r="AAY37" s="13"/>
      <c r="AAZ37" s="13"/>
      <c r="ABA37" s="13"/>
      <c r="ABB37" s="13"/>
      <c r="ABC37" s="13"/>
      <c r="ABD37" s="13"/>
      <c r="ABE37" s="13"/>
      <c r="ABF37" s="13"/>
      <c r="ABG37" s="13"/>
      <c r="ABH37" s="13"/>
      <c r="ABI37" s="13"/>
      <c r="ABJ37" s="13"/>
      <c r="ABK37" s="13"/>
      <c r="ABL37" s="13"/>
      <c r="ABM37" s="13"/>
      <c r="ABN37" s="13"/>
      <c r="ABO37" s="13"/>
      <c r="ABP37" s="13"/>
      <c r="ABQ37" s="13"/>
      <c r="ABR37" s="13"/>
      <c r="ABS37" s="13"/>
      <c r="ABT37" s="13"/>
      <c r="ABU37" s="13"/>
      <c r="ABV37" s="13"/>
      <c r="ABW37" s="13"/>
      <c r="ABX37" s="13"/>
      <c r="ABY37" s="13"/>
      <c r="ABZ37" s="13"/>
      <c r="ACA37" s="13"/>
      <c r="ACB37" s="13"/>
      <c r="ACC37" s="13"/>
      <c r="ACD37" s="13"/>
      <c r="ACE37" s="13"/>
      <c r="ACF37" s="13"/>
      <c r="ACG37" s="13"/>
      <c r="ACH37" s="13"/>
      <c r="ACI37" s="13"/>
      <c r="ACJ37" s="13"/>
      <c r="ACK37" s="13"/>
      <c r="ACL37" s="13"/>
      <c r="ACM37" s="13"/>
      <c r="ACN37" s="13"/>
      <c r="ACO37" s="13"/>
      <c r="ACP37" s="13"/>
      <c r="ACQ37" s="13"/>
      <c r="ACR37" s="13"/>
      <c r="ACS37" s="13"/>
      <c r="ACT37" s="13"/>
      <c r="ACU37" s="13"/>
      <c r="ACV37" s="13"/>
      <c r="ACW37" s="13"/>
      <c r="ACX37" s="13"/>
      <c r="ACY37" s="13"/>
      <c r="ACZ37" s="13"/>
      <c r="ADA37" s="13"/>
      <c r="ADB37" s="13"/>
      <c r="ADC37" s="13"/>
      <c r="ADD37" s="13"/>
      <c r="ADE37" s="13"/>
      <c r="ADF37" s="13"/>
      <c r="ADG37" s="13"/>
      <c r="ADH37" s="13"/>
      <c r="ADI37" s="13"/>
      <c r="ADJ37" s="13"/>
      <c r="ADK37" s="13"/>
      <c r="ADL37" s="13"/>
      <c r="ADM37" s="13"/>
      <c r="ADN37" s="13"/>
      <c r="ADO37" s="13"/>
      <c r="ADP37" s="13"/>
      <c r="ADQ37" s="13"/>
      <c r="ADR37" s="13"/>
      <c r="ADS37" s="13"/>
      <c r="ADT37" s="13"/>
      <c r="ADU37" s="13"/>
      <c r="ADV37" s="13"/>
      <c r="ADW37" s="13"/>
      <c r="ADX37" s="13"/>
      <c r="ADY37" s="13"/>
      <c r="ADZ37" s="13"/>
      <c r="AEA37" s="13"/>
      <c r="AEB37" s="13"/>
      <c r="AEC37" s="13"/>
      <c r="AED37" s="13"/>
      <c r="AEE37" s="13"/>
      <c r="AEF37" s="13"/>
      <c r="AEG37" s="13"/>
      <c r="AEH37" s="13"/>
      <c r="AEI37" s="13"/>
      <c r="AEJ37" s="13"/>
      <c r="AEK37" s="13"/>
      <c r="AEL37" s="13"/>
      <c r="AEM37" s="13"/>
      <c r="AEN37" s="13"/>
      <c r="AEO37" s="13"/>
      <c r="AEP37" s="13"/>
      <c r="AEQ37" s="13"/>
      <c r="AER37" s="13"/>
      <c r="AES37" s="13"/>
      <c r="AET37" s="13"/>
      <c r="AEU37" s="13"/>
      <c r="AEV37" s="13"/>
      <c r="AEW37" s="13"/>
      <c r="AEX37" s="13"/>
      <c r="AEY37" s="13"/>
      <c r="AEZ37" s="13"/>
      <c r="AFA37" s="13"/>
      <c r="AFB37" s="13"/>
      <c r="AFC37" s="13"/>
      <c r="AFD37" s="13"/>
      <c r="AFE37" s="13"/>
      <c r="AFF37" s="13"/>
      <c r="AFG37" s="13"/>
      <c r="AFH37" s="13"/>
      <c r="AFI37" s="13"/>
      <c r="AFJ37" s="13"/>
      <c r="AFK37" s="13"/>
      <c r="AFL37" s="13"/>
      <c r="AFM37" s="13"/>
      <c r="AFN37" s="13"/>
      <c r="AFO37" s="13"/>
      <c r="AFP37" s="13"/>
      <c r="AFQ37" s="13"/>
      <c r="AFR37" s="13"/>
      <c r="AFS37" s="13"/>
      <c r="AFT37" s="13"/>
      <c r="AFU37" s="13"/>
      <c r="AFV37" s="13"/>
      <c r="AFW37" s="13"/>
      <c r="AFX37" s="13"/>
      <c r="AFY37" s="13"/>
      <c r="AFZ37" s="13"/>
      <c r="AGA37" s="13"/>
      <c r="AGB37" s="13"/>
      <c r="AGC37" s="13"/>
      <c r="AGD37" s="13"/>
      <c r="AGE37" s="13"/>
      <c r="AGF37" s="13"/>
      <c r="AGG37" s="13"/>
      <c r="AGH37" s="13"/>
      <c r="AGI37" s="13"/>
      <c r="AGJ37" s="13"/>
      <c r="AGK37" s="13"/>
      <c r="AGL37" s="13"/>
      <c r="AGM37" s="13"/>
      <c r="AGN37" s="13"/>
      <c r="AGO37" s="13"/>
      <c r="AGP37" s="13"/>
      <c r="AGQ37" s="13"/>
      <c r="AGR37" s="13"/>
      <c r="AGS37" s="13"/>
      <c r="AGT37" s="13"/>
      <c r="AGU37" s="13"/>
      <c r="AGV37" s="13"/>
      <c r="AGW37" s="13"/>
      <c r="AGX37" s="13"/>
      <c r="AGY37" s="13"/>
      <c r="AGZ37" s="13"/>
      <c r="AHA37" s="13"/>
      <c r="AHB37" s="13"/>
      <c r="AHC37" s="13"/>
      <c r="AHD37" s="13"/>
      <c r="AHE37" s="13"/>
      <c r="AHF37" s="13"/>
      <c r="AHG37" s="13"/>
      <c r="AHH37" s="13"/>
      <c r="AHI37" s="13"/>
      <c r="AHJ37" s="13"/>
      <c r="AHK37" s="13"/>
      <c r="AHL37" s="13"/>
      <c r="AHM37" s="13"/>
      <c r="AHN37" s="13"/>
      <c r="AHO37" s="13"/>
      <c r="AHP37" s="13"/>
      <c r="AHQ37" s="13"/>
      <c r="AHR37" s="13"/>
      <c r="AHS37" s="13"/>
      <c r="AHT37" s="13"/>
      <c r="AHU37" s="13"/>
      <c r="AHV37" s="13"/>
      <c r="AHW37" s="13"/>
      <c r="AHX37" s="13"/>
      <c r="AHY37" s="13"/>
      <c r="AHZ37" s="13"/>
      <c r="AIA37" s="13"/>
      <c r="AIB37" s="13"/>
      <c r="AIC37" s="13"/>
      <c r="AID37" s="13"/>
      <c r="AIE37" s="13"/>
      <c r="AIF37" s="13"/>
      <c r="AIG37" s="13"/>
      <c r="AIH37" s="13"/>
      <c r="AII37" s="13"/>
      <c r="AIJ37" s="13"/>
      <c r="AIK37" s="13"/>
      <c r="AIL37" s="13"/>
      <c r="AIM37" s="13"/>
      <c r="AIN37" s="13"/>
      <c r="AIO37" s="13"/>
      <c r="AIP37" s="13"/>
      <c r="AIQ37" s="13"/>
      <c r="AIR37" s="13"/>
      <c r="AIS37" s="13"/>
      <c r="AIT37" s="13"/>
      <c r="AIU37" s="13"/>
      <c r="AIV37" s="13"/>
      <c r="AIW37" s="13"/>
      <c r="AIX37" s="13"/>
      <c r="AIY37" s="13"/>
      <c r="AIZ37" s="13"/>
      <c r="AJA37" s="13"/>
      <c r="AJB37" s="13"/>
      <c r="AJC37" s="13"/>
      <c r="AJD37" s="13"/>
      <c r="AJE37" s="13"/>
      <c r="AJF37" s="13"/>
      <c r="AJG37" s="13"/>
      <c r="AJH37" s="13"/>
      <c r="AJI37" s="13"/>
      <c r="AJJ37" s="13"/>
      <c r="AJK37" s="13"/>
      <c r="AJL37" s="13"/>
      <c r="AJM37" s="13"/>
      <c r="AJN37" s="13"/>
      <c r="AJO37" s="13"/>
      <c r="AJP37" s="13"/>
      <c r="AJQ37" s="13"/>
      <c r="AJR37" s="13"/>
      <c r="AJS37" s="13"/>
      <c r="AJT37" s="13"/>
      <c r="AJU37" s="13"/>
      <c r="AJV37" s="13"/>
      <c r="AJW37" s="13"/>
      <c r="AJX37" s="13"/>
      <c r="AJY37" s="13"/>
      <c r="AJZ37" s="13"/>
      <c r="AKA37" s="13"/>
      <c r="AKB37" s="13"/>
      <c r="AKC37" s="13"/>
      <c r="AKD37" s="13"/>
      <c r="AKE37" s="13"/>
      <c r="AKF37" s="13"/>
      <c r="AKG37" s="13"/>
      <c r="AKH37" s="13"/>
      <c r="AKI37" s="13"/>
      <c r="AKJ37" s="13"/>
      <c r="AKK37" s="13"/>
      <c r="AKL37" s="13"/>
      <c r="AKM37" s="13"/>
      <c r="AKN37" s="13"/>
      <c r="AKO37" s="13"/>
      <c r="AKP37" s="13"/>
      <c r="AKQ37" s="13"/>
      <c r="AKR37" s="13"/>
      <c r="AKS37" s="13"/>
      <c r="AKT37" s="13"/>
      <c r="AKU37" s="13"/>
      <c r="AKV37" s="13"/>
      <c r="AKW37" s="13"/>
      <c r="AKX37" s="13"/>
      <c r="AKY37" s="13"/>
      <c r="AKZ37" s="13"/>
      <c r="ALA37" s="13"/>
      <c r="ALB37" s="13"/>
      <c r="ALC37" s="13"/>
      <c r="ALD37" s="13"/>
      <c r="ALE37" s="13"/>
      <c r="ALF37" s="13"/>
      <c r="ALG37" s="13"/>
      <c r="ALH37" s="13"/>
      <c r="ALI37" s="13"/>
      <c r="ALJ37" s="13"/>
      <c r="ALK37" s="13"/>
      <c r="ALL37" s="13"/>
      <c r="ALM37" s="13"/>
      <c r="ALN37" s="13"/>
      <c r="ALO37" s="13"/>
      <c r="ALP37" s="13"/>
      <c r="ALQ37" s="13"/>
      <c r="ALR37" s="13"/>
      <c r="ALS37" s="13"/>
      <c r="ALT37" s="13"/>
      <c r="ALU37" s="13"/>
      <c r="ALV37" s="13"/>
      <c r="ALW37" s="13"/>
      <c r="ALX37" s="13"/>
      <c r="ALY37" s="13"/>
      <c r="ALZ37" s="13"/>
      <c r="AMA37" s="13"/>
      <c r="AMB37" s="13"/>
      <c r="AMC37" s="13"/>
      <c r="AMD37" s="13"/>
      <c r="AMM37"/>
      <c r="AMN37"/>
      <c r="AMO37"/>
    </row>
    <row r="38" spans="1:1018 1027:1029" s="12" customFormat="1" ht="30" customHeight="1" x14ac:dyDescent="0.3">
      <c r="A38" s="172"/>
      <c r="B38" s="173"/>
      <c r="C38" s="24" t="s">
        <v>38</v>
      </c>
      <c r="D38" s="45"/>
      <c r="E38" s="133"/>
      <c r="F38" s="133"/>
      <c r="G38" s="27"/>
      <c r="H38" s="28"/>
      <c r="I38" s="25"/>
      <c r="J38" s="26"/>
      <c r="K38" s="28"/>
      <c r="L38" s="26"/>
      <c r="M38" s="29"/>
      <c r="N38" s="30">
        <f t="shared" si="10"/>
        <v>0</v>
      </c>
      <c r="O38" s="31"/>
      <c r="P38" s="32"/>
      <c r="Q38" s="33"/>
      <c r="R38" s="34">
        <f t="shared" si="11"/>
        <v>0</v>
      </c>
      <c r="S38" s="34" t="str">
        <f t="shared" si="12"/>
        <v>none</v>
      </c>
      <c r="T38" s="33"/>
      <c r="U38" s="34" t="e">
        <f t="shared" si="2"/>
        <v>#VALUE!</v>
      </c>
      <c r="V38" s="35"/>
      <c r="W38" s="147"/>
      <c r="X38" s="35"/>
      <c r="Y38" s="30" t="e">
        <f t="shared" si="3"/>
        <v>#VALUE!</v>
      </c>
      <c r="Z38" s="136" t="e">
        <f t="shared" si="13"/>
        <v>#VALUE!</v>
      </c>
      <c r="AA38" s="36"/>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13"/>
      <c r="VB38" s="13"/>
      <c r="VC38" s="13"/>
      <c r="VD38" s="13"/>
      <c r="VE38" s="13"/>
      <c r="VF38" s="13"/>
      <c r="VG38" s="13"/>
      <c r="VH38" s="13"/>
      <c r="VI38" s="13"/>
      <c r="VJ38" s="13"/>
      <c r="VK38" s="13"/>
      <c r="VL38" s="13"/>
      <c r="VM38" s="13"/>
      <c r="VN38" s="13"/>
      <c r="VO38" s="13"/>
      <c r="VP38" s="13"/>
      <c r="VQ38" s="13"/>
      <c r="VR38" s="13"/>
      <c r="VS38" s="13"/>
      <c r="VT38" s="13"/>
      <c r="VU38" s="13"/>
      <c r="VV38" s="13"/>
      <c r="VW38" s="13"/>
      <c r="VX38" s="13"/>
      <c r="VY38" s="13"/>
      <c r="VZ38" s="13"/>
      <c r="WA38" s="13"/>
      <c r="WB38" s="13"/>
      <c r="WC38" s="13"/>
      <c r="WD38" s="13"/>
      <c r="WE38" s="13"/>
      <c r="WF38" s="13"/>
      <c r="WG38" s="13"/>
      <c r="WH38" s="13"/>
      <c r="WI38" s="13"/>
      <c r="WJ38" s="13"/>
      <c r="WK38" s="13"/>
      <c r="WL38" s="13"/>
      <c r="WM38" s="13"/>
      <c r="WN38" s="13"/>
      <c r="WO38" s="13"/>
      <c r="WP38" s="13"/>
      <c r="WQ38" s="13"/>
      <c r="WR38" s="13"/>
      <c r="WS38" s="13"/>
      <c r="WT38" s="13"/>
      <c r="WU38" s="13"/>
      <c r="WV38" s="13"/>
      <c r="WW38" s="13"/>
      <c r="WX38" s="13"/>
      <c r="WY38" s="13"/>
      <c r="WZ38" s="13"/>
      <c r="XA38" s="13"/>
      <c r="XB38" s="13"/>
      <c r="XC38" s="13"/>
      <c r="XD38" s="13"/>
      <c r="XE38" s="13"/>
      <c r="XF38" s="13"/>
      <c r="XG38" s="13"/>
      <c r="XH38" s="13"/>
      <c r="XI38" s="13"/>
      <c r="XJ38" s="13"/>
      <c r="XK38" s="13"/>
      <c r="XL38" s="13"/>
      <c r="XM38" s="13"/>
      <c r="XN38" s="13"/>
      <c r="XO38" s="13"/>
      <c r="XP38" s="13"/>
      <c r="XQ38" s="13"/>
      <c r="XR38" s="13"/>
      <c r="XS38" s="13"/>
      <c r="XT38" s="13"/>
      <c r="XU38" s="13"/>
      <c r="XV38" s="13"/>
      <c r="XW38" s="13"/>
      <c r="XX38" s="13"/>
      <c r="XY38" s="13"/>
      <c r="XZ38" s="13"/>
      <c r="YA38" s="13"/>
      <c r="YB38" s="13"/>
      <c r="YC38" s="13"/>
      <c r="YD38" s="13"/>
      <c r="YE38" s="13"/>
      <c r="YF38" s="13"/>
      <c r="YG38" s="13"/>
      <c r="YH38" s="13"/>
      <c r="YI38" s="13"/>
      <c r="YJ38" s="13"/>
      <c r="YK38" s="13"/>
      <c r="YL38" s="13"/>
      <c r="YM38" s="13"/>
      <c r="YN38" s="13"/>
      <c r="YO38" s="13"/>
      <c r="YP38" s="13"/>
      <c r="YQ38" s="13"/>
      <c r="YR38" s="13"/>
      <c r="YS38" s="13"/>
      <c r="YT38" s="13"/>
      <c r="YU38" s="13"/>
      <c r="YV38" s="13"/>
      <c r="YW38" s="13"/>
      <c r="YX38" s="13"/>
      <c r="YY38" s="13"/>
      <c r="YZ38" s="13"/>
      <c r="ZA38" s="13"/>
      <c r="ZB38" s="13"/>
      <c r="ZC38" s="13"/>
      <c r="ZD38" s="13"/>
      <c r="ZE38" s="13"/>
      <c r="ZF38" s="13"/>
      <c r="ZG38" s="13"/>
      <c r="ZH38" s="13"/>
      <c r="ZI38" s="13"/>
      <c r="ZJ38" s="13"/>
      <c r="ZK38" s="13"/>
      <c r="ZL38" s="13"/>
      <c r="ZM38" s="13"/>
      <c r="ZN38" s="13"/>
      <c r="ZO38" s="13"/>
      <c r="ZP38" s="13"/>
      <c r="ZQ38" s="13"/>
      <c r="ZR38" s="13"/>
      <c r="ZS38" s="13"/>
      <c r="ZT38" s="13"/>
      <c r="ZU38" s="13"/>
      <c r="ZV38" s="13"/>
      <c r="ZW38" s="13"/>
      <c r="ZX38" s="13"/>
      <c r="ZY38" s="13"/>
      <c r="ZZ38" s="13"/>
      <c r="AAA38" s="13"/>
      <c r="AAB38" s="13"/>
      <c r="AAC38" s="13"/>
      <c r="AAD38" s="13"/>
      <c r="AAE38" s="13"/>
      <c r="AAF38" s="13"/>
      <c r="AAG38" s="13"/>
      <c r="AAH38" s="13"/>
      <c r="AAI38" s="13"/>
      <c r="AAJ38" s="13"/>
      <c r="AAK38" s="13"/>
      <c r="AAL38" s="13"/>
      <c r="AAM38" s="13"/>
      <c r="AAN38" s="13"/>
      <c r="AAO38" s="13"/>
      <c r="AAP38" s="13"/>
      <c r="AAQ38" s="13"/>
      <c r="AAR38" s="13"/>
      <c r="AAS38" s="13"/>
      <c r="AAT38" s="13"/>
      <c r="AAU38" s="13"/>
      <c r="AAV38" s="13"/>
      <c r="AAW38" s="13"/>
      <c r="AAX38" s="13"/>
      <c r="AAY38" s="13"/>
      <c r="AAZ38" s="13"/>
      <c r="ABA38" s="13"/>
      <c r="ABB38" s="13"/>
      <c r="ABC38" s="13"/>
      <c r="ABD38" s="13"/>
      <c r="ABE38" s="13"/>
      <c r="ABF38" s="13"/>
      <c r="ABG38" s="13"/>
      <c r="ABH38" s="13"/>
      <c r="ABI38" s="13"/>
      <c r="ABJ38" s="13"/>
      <c r="ABK38" s="13"/>
      <c r="ABL38" s="13"/>
      <c r="ABM38" s="13"/>
      <c r="ABN38" s="13"/>
      <c r="ABO38" s="13"/>
      <c r="ABP38" s="13"/>
      <c r="ABQ38" s="13"/>
      <c r="ABR38" s="13"/>
      <c r="ABS38" s="13"/>
      <c r="ABT38" s="13"/>
      <c r="ABU38" s="13"/>
      <c r="ABV38" s="13"/>
      <c r="ABW38" s="13"/>
      <c r="ABX38" s="13"/>
      <c r="ABY38" s="13"/>
      <c r="ABZ38" s="13"/>
      <c r="ACA38" s="13"/>
      <c r="ACB38" s="13"/>
      <c r="ACC38" s="13"/>
      <c r="ACD38" s="13"/>
      <c r="ACE38" s="13"/>
      <c r="ACF38" s="13"/>
      <c r="ACG38" s="13"/>
      <c r="ACH38" s="13"/>
      <c r="ACI38" s="13"/>
      <c r="ACJ38" s="13"/>
      <c r="ACK38" s="13"/>
      <c r="ACL38" s="13"/>
      <c r="ACM38" s="13"/>
      <c r="ACN38" s="13"/>
      <c r="ACO38" s="13"/>
      <c r="ACP38" s="13"/>
      <c r="ACQ38" s="13"/>
      <c r="ACR38" s="13"/>
      <c r="ACS38" s="13"/>
      <c r="ACT38" s="13"/>
      <c r="ACU38" s="13"/>
      <c r="ACV38" s="13"/>
      <c r="ACW38" s="13"/>
      <c r="ACX38" s="13"/>
      <c r="ACY38" s="13"/>
      <c r="ACZ38" s="13"/>
      <c r="ADA38" s="13"/>
      <c r="ADB38" s="13"/>
      <c r="ADC38" s="13"/>
      <c r="ADD38" s="13"/>
      <c r="ADE38" s="13"/>
      <c r="ADF38" s="13"/>
      <c r="ADG38" s="13"/>
      <c r="ADH38" s="13"/>
      <c r="ADI38" s="13"/>
      <c r="ADJ38" s="13"/>
      <c r="ADK38" s="13"/>
      <c r="ADL38" s="13"/>
      <c r="ADM38" s="13"/>
      <c r="ADN38" s="13"/>
      <c r="ADO38" s="13"/>
      <c r="ADP38" s="13"/>
      <c r="ADQ38" s="13"/>
      <c r="ADR38" s="13"/>
      <c r="ADS38" s="13"/>
      <c r="ADT38" s="13"/>
      <c r="ADU38" s="13"/>
      <c r="ADV38" s="13"/>
      <c r="ADW38" s="13"/>
      <c r="ADX38" s="13"/>
      <c r="ADY38" s="13"/>
      <c r="ADZ38" s="13"/>
      <c r="AEA38" s="13"/>
      <c r="AEB38" s="13"/>
      <c r="AEC38" s="13"/>
      <c r="AED38" s="13"/>
      <c r="AEE38" s="13"/>
      <c r="AEF38" s="13"/>
      <c r="AEG38" s="13"/>
      <c r="AEH38" s="13"/>
      <c r="AEI38" s="13"/>
      <c r="AEJ38" s="13"/>
      <c r="AEK38" s="13"/>
      <c r="AEL38" s="13"/>
      <c r="AEM38" s="13"/>
      <c r="AEN38" s="13"/>
      <c r="AEO38" s="13"/>
      <c r="AEP38" s="13"/>
      <c r="AEQ38" s="13"/>
      <c r="AER38" s="13"/>
      <c r="AES38" s="13"/>
      <c r="AET38" s="13"/>
      <c r="AEU38" s="13"/>
      <c r="AEV38" s="13"/>
      <c r="AEW38" s="13"/>
      <c r="AEX38" s="13"/>
      <c r="AEY38" s="13"/>
      <c r="AEZ38" s="13"/>
      <c r="AFA38" s="13"/>
      <c r="AFB38" s="13"/>
      <c r="AFC38" s="13"/>
      <c r="AFD38" s="13"/>
      <c r="AFE38" s="13"/>
      <c r="AFF38" s="13"/>
      <c r="AFG38" s="13"/>
      <c r="AFH38" s="13"/>
      <c r="AFI38" s="13"/>
      <c r="AFJ38" s="13"/>
      <c r="AFK38" s="13"/>
      <c r="AFL38" s="13"/>
      <c r="AFM38" s="13"/>
      <c r="AFN38" s="13"/>
      <c r="AFO38" s="13"/>
      <c r="AFP38" s="13"/>
      <c r="AFQ38" s="13"/>
      <c r="AFR38" s="13"/>
      <c r="AFS38" s="13"/>
      <c r="AFT38" s="13"/>
      <c r="AFU38" s="13"/>
      <c r="AFV38" s="13"/>
      <c r="AFW38" s="13"/>
      <c r="AFX38" s="13"/>
      <c r="AFY38" s="13"/>
      <c r="AFZ38" s="13"/>
      <c r="AGA38" s="13"/>
      <c r="AGB38" s="13"/>
      <c r="AGC38" s="13"/>
      <c r="AGD38" s="13"/>
      <c r="AGE38" s="13"/>
      <c r="AGF38" s="13"/>
      <c r="AGG38" s="13"/>
      <c r="AGH38" s="13"/>
      <c r="AGI38" s="13"/>
      <c r="AGJ38" s="13"/>
      <c r="AGK38" s="13"/>
      <c r="AGL38" s="13"/>
      <c r="AGM38" s="13"/>
      <c r="AGN38" s="13"/>
      <c r="AGO38" s="13"/>
      <c r="AGP38" s="13"/>
      <c r="AGQ38" s="13"/>
      <c r="AGR38" s="13"/>
      <c r="AGS38" s="13"/>
      <c r="AGT38" s="13"/>
      <c r="AGU38" s="13"/>
      <c r="AGV38" s="13"/>
      <c r="AGW38" s="13"/>
      <c r="AGX38" s="13"/>
      <c r="AGY38" s="13"/>
      <c r="AGZ38" s="13"/>
      <c r="AHA38" s="13"/>
      <c r="AHB38" s="13"/>
      <c r="AHC38" s="13"/>
      <c r="AHD38" s="13"/>
      <c r="AHE38" s="13"/>
      <c r="AHF38" s="13"/>
      <c r="AHG38" s="13"/>
      <c r="AHH38" s="13"/>
      <c r="AHI38" s="13"/>
      <c r="AHJ38" s="13"/>
      <c r="AHK38" s="13"/>
      <c r="AHL38" s="13"/>
      <c r="AHM38" s="13"/>
      <c r="AHN38" s="13"/>
      <c r="AHO38" s="13"/>
      <c r="AHP38" s="13"/>
      <c r="AHQ38" s="13"/>
      <c r="AHR38" s="13"/>
      <c r="AHS38" s="13"/>
      <c r="AHT38" s="13"/>
      <c r="AHU38" s="13"/>
      <c r="AHV38" s="13"/>
      <c r="AHW38" s="13"/>
      <c r="AHX38" s="13"/>
      <c r="AHY38" s="13"/>
      <c r="AHZ38" s="13"/>
      <c r="AIA38" s="13"/>
      <c r="AIB38" s="13"/>
      <c r="AIC38" s="13"/>
      <c r="AID38" s="13"/>
      <c r="AIE38" s="13"/>
      <c r="AIF38" s="13"/>
      <c r="AIG38" s="13"/>
      <c r="AIH38" s="13"/>
      <c r="AII38" s="13"/>
      <c r="AIJ38" s="13"/>
      <c r="AIK38" s="13"/>
      <c r="AIL38" s="13"/>
      <c r="AIM38" s="13"/>
      <c r="AIN38" s="13"/>
      <c r="AIO38" s="13"/>
      <c r="AIP38" s="13"/>
      <c r="AIQ38" s="13"/>
      <c r="AIR38" s="13"/>
      <c r="AIS38" s="13"/>
      <c r="AIT38" s="13"/>
      <c r="AIU38" s="13"/>
      <c r="AIV38" s="13"/>
      <c r="AIW38" s="13"/>
      <c r="AIX38" s="13"/>
      <c r="AIY38" s="13"/>
      <c r="AIZ38" s="13"/>
      <c r="AJA38" s="13"/>
      <c r="AJB38" s="13"/>
      <c r="AJC38" s="13"/>
      <c r="AJD38" s="13"/>
      <c r="AJE38" s="13"/>
      <c r="AJF38" s="13"/>
      <c r="AJG38" s="13"/>
      <c r="AJH38" s="13"/>
      <c r="AJI38" s="13"/>
      <c r="AJJ38" s="13"/>
      <c r="AJK38" s="13"/>
      <c r="AJL38" s="13"/>
      <c r="AJM38" s="13"/>
      <c r="AJN38" s="13"/>
      <c r="AJO38" s="13"/>
      <c r="AJP38" s="13"/>
      <c r="AJQ38" s="13"/>
      <c r="AJR38" s="13"/>
      <c r="AJS38" s="13"/>
      <c r="AJT38" s="13"/>
      <c r="AJU38" s="13"/>
      <c r="AJV38" s="13"/>
      <c r="AJW38" s="13"/>
      <c r="AJX38" s="13"/>
      <c r="AJY38" s="13"/>
      <c r="AJZ38" s="13"/>
      <c r="AKA38" s="13"/>
      <c r="AKB38" s="13"/>
      <c r="AKC38" s="13"/>
      <c r="AKD38" s="13"/>
      <c r="AKE38" s="13"/>
      <c r="AKF38" s="13"/>
      <c r="AKG38" s="13"/>
      <c r="AKH38" s="13"/>
      <c r="AKI38" s="13"/>
      <c r="AKJ38" s="13"/>
      <c r="AKK38" s="13"/>
      <c r="AKL38" s="13"/>
      <c r="AKM38" s="13"/>
      <c r="AKN38" s="13"/>
      <c r="AKO38" s="13"/>
      <c r="AKP38" s="13"/>
      <c r="AKQ38" s="13"/>
      <c r="AKR38" s="13"/>
      <c r="AKS38" s="13"/>
      <c r="AKT38" s="13"/>
      <c r="AKU38" s="13"/>
      <c r="AKV38" s="13"/>
      <c r="AKW38" s="13"/>
      <c r="AKX38" s="13"/>
      <c r="AKY38" s="13"/>
      <c r="AKZ38" s="13"/>
      <c r="ALA38" s="13"/>
      <c r="ALB38" s="13"/>
      <c r="ALC38" s="13"/>
      <c r="ALD38" s="13"/>
      <c r="ALE38" s="13"/>
      <c r="ALF38" s="13"/>
      <c r="ALG38" s="13"/>
      <c r="ALH38" s="13"/>
      <c r="ALI38" s="13"/>
      <c r="ALJ38" s="13"/>
      <c r="ALK38" s="13"/>
      <c r="ALL38" s="13"/>
      <c r="ALM38" s="13"/>
      <c r="ALN38" s="13"/>
      <c r="ALO38" s="13"/>
      <c r="ALP38" s="13"/>
      <c r="ALQ38" s="13"/>
      <c r="ALR38" s="13"/>
      <c r="ALS38" s="13"/>
      <c r="ALT38" s="13"/>
      <c r="ALU38" s="13"/>
      <c r="ALV38" s="13"/>
      <c r="ALW38" s="13"/>
      <c r="ALX38" s="13"/>
      <c r="ALY38" s="13"/>
      <c r="ALZ38" s="13"/>
      <c r="AMA38" s="13"/>
      <c r="AMB38" s="13"/>
      <c r="AMC38" s="13"/>
      <c r="AMD38" s="13"/>
      <c r="AMM38"/>
      <c r="AMN38"/>
      <c r="AMO38"/>
    </row>
    <row r="39" spans="1:1018 1027:1029" s="12" customFormat="1" ht="30" customHeight="1" x14ac:dyDescent="0.3">
      <c r="A39" s="172"/>
      <c r="B39" s="173"/>
      <c r="C39" s="54" t="s">
        <v>39</v>
      </c>
      <c r="D39" s="55"/>
      <c r="E39" s="134"/>
      <c r="F39" s="134"/>
      <c r="G39" s="56"/>
      <c r="H39" s="46"/>
      <c r="I39" s="37"/>
      <c r="J39" s="38"/>
      <c r="K39" s="46"/>
      <c r="L39" s="38"/>
      <c r="M39" s="57"/>
      <c r="N39" s="47">
        <f t="shared" si="10"/>
        <v>0</v>
      </c>
      <c r="O39" s="48"/>
      <c r="P39" s="49"/>
      <c r="Q39" s="58"/>
      <c r="R39" s="50">
        <f t="shared" si="11"/>
        <v>0</v>
      </c>
      <c r="S39" s="50" t="str">
        <f t="shared" si="12"/>
        <v>none</v>
      </c>
      <c r="T39" s="58"/>
      <c r="U39" s="50" t="e">
        <f t="shared" si="2"/>
        <v>#VALUE!</v>
      </c>
      <c r="V39" s="59"/>
      <c r="W39" s="147"/>
      <c r="X39" s="59"/>
      <c r="Y39" s="47" t="e">
        <f t="shared" si="3"/>
        <v>#VALUE!</v>
      </c>
      <c r="Z39" s="138" t="e">
        <f t="shared" si="13"/>
        <v>#VALUE!</v>
      </c>
      <c r="AA39" s="51"/>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c r="ALX39" s="13"/>
      <c r="ALY39" s="13"/>
      <c r="ALZ39" s="13"/>
      <c r="AMA39" s="13"/>
      <c r="AMB39" s="13"/>
      <c r="AMC39" s="13"/>
      <c r="AMD39" s="13"/>
      <c r="AMM39"/>
      <c r="AMN39"/>
      <c r="AMO39"/>
    </row>
  </sheetData>
  <sheetProtection algorithmName="SHA-512" hashValue="F8sfffYBL4uqcn8tpRXj3XM99+z2g+KcTOAsGCh1LDHnXLW3tvi2lmnX8XEH/c82rTn//OSmmFJ5o4KwjPaJyw==" saltValue="1H10w8QFf2/VMf47T3aohw==" spinCount="100000" sheet="1" scenarios="1" formatColumns="0" formatRows="0" insertRows="0" deleteRows="0"/>
  <mergeCells count="42">
    <mergeCell ref="R8:R10"/>
    <mergeCell ref="S8:S10"/>
    <mergeCell ref="D8:F8"/>
    <mergeCell ref="G8:G10"/>
    <mergeCell ref="H8:L8"/>
    <mergeCell ref="M8:M10"/>
    <mergeCell ref="N8:N10"/>
    <mergeCell ref="Y8:Y10"/>
    <mergeCell ref="Z8:Z10"/>
    <mergeCell ref="AA8:AA10"/>
    <mergeCell ref="D9:D10"/>
    <mergeCell ref="E9:E10"/>
    <mergeCell ref="F9:F10"/>
    <mergeCell ref="H9:J9"/>
    <mergeCell ref="K9:L9"/>
    <mergeCell ref="T8:T10"/>
    <mergeCell ref="U8:U10"/>
    <mergeCell ref="V8:V10"/>
    <mergeCell ref="W8:W10"/>
    <mergeCell ref="X8:X10"/>
    <mergeCell ref="O8:O10"/>
    <mergeCell ref="P8:P10"/>
    <mergeCell ref="Q8:Q10"/>
    <mergeCell ref="A31:A39"/>
    <mergeCell ref="B31:B33"/>
    <mergeCell ref="B34:B36"/>
    <mergeCell ref="B37:B39"/>
    <mergeCell ref="A12:A21"/>
    <mergeCell ref="B12:B14"/>
    <mergeCell ref="B15:B17"/>
    <mergeCell ref="B18:B21"/>
    <mergeCell ref="D3:D4"/>
    <mergeCell ref="E3:F4"/>
    <mergeCell ref="A23:A29"/>
    <mergeCell ref="B24:B26"/>
    <mergeCell ref="B27:B29"/>
    <mergeCell ref="A3:B3"/>
    <mergeCell ref="A4:B4"/>
    <mergeCell ref="A8:A10"/>
    <mergeCell ref="B8:B10"/>
    <mergeCell ref="C8:C10"/>
    <mergeCell ref="A5:B5"/>
  </mergeCells>
  <conditionalFormatting sqref="Z12:Z21 Z23:Z29 Z31:Z39">
    <cfRule type="cellIs" dxfId="6" priority="2" operator="equal">
      <formula>0</formula>
    </cfRule>
    <cfRule type="cellIs" dxfId="5" priority="3" operator="equal">
      <formula>"?"</formula>
    </cfRule>
    <cfRule type="cellIs" dxfId="4" priority="4" operator="equal">
      <formula>"+"</formula>
    </cfRule>
    <cfRule type="cellIs" dxfId="3" priority="5" operator="equal">
      <formula>"+ +"</formula>
    </cfRule>
    <cfRule type="cellIs" dxfId="2" priority="6" operator="equal">
      <formula>"L"</formula>
    </cfRule>
    <cfRule type="cellIs" dxfId="1" priority="7" operator="equal">
      <formula>"M"</formula>
    </cfRule>
    <cfRule type="cellIs" dxfId="0" priority="8" operator="equal">
      <formula>"H"</formula>
    </cfRule>
  </conditionalFormatting>
  <dataValidations count="6">
    <dataValidation type="list" allowBlank="1" showInputMessage="1" showErrorMessage="1" prompt="Select or enter a value between -5 and +5" sqref="H12:L21 H31:L39 H23:L29" xr:uid="{00000000-0002-0000-0100-000000000000}">
      <formula1>"-5,-4,-3,-2,-1,0,1,2,3,4,5"</formula1>
      <formula2>0</formula2>
    </dataValidation>
    <dataValidation type="list" allowBlank="1" showInputMessage="1" showErrorMessage="1" prompt="Select or enter a value from  1 to 5" sqref="O12:P21 O31:P39 O23:P29" xr:uid="{00000000-0002-0000-0100-000001000000}">
      <formula1>"1,2,3,4,5"</formula1>
      <formula2>0</formula2>
    </dataValidation>
    <dataValidation type="list" operator="equal" allowBlank="1" showInputMessage="1" showErrorMessage="1" prompt="Select relevant category for Level of Confidence" sqref="AA12:AA21 AA31:AA39 AA23:AA29" xr:uid="{00000000-0002-0000-0100-000002000000}">
      <formula1>"High,Medium,Low"</formula1>
      <formula2>0</formula2>
    </dataValidation>
    <dataValidation type="list" operator="equal" allowBlank="1" showInputMessage="1" showErrorMessage="1" prompt="Select or enter Ecological Category (A-F)" sqref="E12:E21 E31:E39 E23:E29" xr:uid="{00000000-0002-0000-0100-000003000000}">
      <formula1>"A,A/B,B,B/C,C,C/D,D,D/E,E,E/F,F,n/a (artificial)"</formula1>
      <formula2>0</formula2>
    </dataValidation>
    <dataValidation type="list" allowBlank="1" showInputMessage="1" showErrorMessage="1" prompt="Select a probability rating from 20% to 100%" sqref="W12:W21 W31:W39 W23:W29" xr:uid="{31D4EA29-55E3-4C71-8B30-871270DA2686}">
      <formula1>"20,40,60,80,100"</formula1>
    </dataValidation>
    <dataValidation type="list" allowBlank="1" showInputMessage="1" showErrorMessage="1" prompt="Select or enter applicable Watercourse Importance rating " sqref="F12:F21 F31:F39 F23:F29" xr:uid="{92E49210-54DC-4EFC-8CFD-8C71E2240E7F}">
      <formula1>"Very high,High,Moderate,Low / Very low"</formula1>
    </dataValidation>
  </dataValidations>
  <pageMargins left="0.59027777777777801" right="0.59027777777777801" top="0.59027777777777801" bottom="0.59027777777777801" header="0.511811023622047" footer="0.511811023622047"/>
  <pageSetup paperSize="8" orientation="landscape"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77"/>
  <sheetViews>
    <sheetView zoomScale="80" zoomScaleNormal="80" workbookViewId="0">
      <selection activeCell="G2" sqref="G2"/>
    </sheetView>
  </sheetViews>
  <sheetFormatPr defaultColWidth="10" defaultRowHeight="13.2" x14ac:dyDescent="0.25"/>
  <cols>
    <col min="1" max="1" width="10.33203125" style="8" customWidth="1"/>
    <col min="2" max="2" width="76.44140625" style="8" customWidth="1"/>
    <col min="3" max="3" width="25.44140625" style="8" customWidth="1"/>
    <col min="4" max="4" width="42.109375" style="8" customWidth="1"/>
    <col min="5" max="16384" width="10" style="8"/>
  </cols>
  <sheetData>
    <row r="1" spans="1:5" x14ac:dyDescent="0.25">
      <c r="A1" s="60"/>
      <c r="B1" s="61"/>
      <c r="C1" s="61"/>
      <c r="D1" s="61"/>
      <c r="E1" s="62"/>
    </row>
    <row r="2" spans="1:5" ht="23.25" customHeight="1" x14ac:dyDescent="0.25">
      <c r="A2" s="188" t="s">
        <v>167</v>
      </c>
      <c r="B2" s="188"/>
      <c r="C2" s="188"/>
      <c r="D2" s="188"/>
      <c r="E2" s="189"/>
    </row>
    <row r="3" spans="1:5" ht="15.75" customHeight="1" x14ac:dyDescent="0.25">
      <c r="A3" s="63"/>
      <c r="B3" s="65"/>
      <c r="C3" s="65"/>
      <c r="D3" s="65"/>
      <c r="E3" s="64"/>
    </row>
    <row r="4" spans="1:5" ht="15" customHeight="1" x14ac:dyDescent="0.25">
      <c r="A4" s="63"/>
      <c r="B4" s="66" t="s">
        <v>148</v>
      </c>
      <c r="D4" s="65"/>
      <c r="E4" s="64"/>
    </row>
    <row r="5" spans="1:5" ht="15" customHeight="1" x14ac:dyDescent="0.25">
      <c r="A5" s="63"/>
      <c r="B5" s="152" t="s">
        <v>149</v>
      </c>
      <c r="D5" s="65"/>
      <c r="E5" s="64"/>
    </row>
    <row r="6" spans="1:5" ht="15.75" customHeight="1" thickBot="1" x14ac:dyDescent="0.3">
      <c r="A6" s="63"/>
      <c r="B6" s="8" t="s">
        <v>154</v>
      </c>
      <c r="D6" s="65"/>
      <c r="E6" s="64"/>
    </row>
    <row r="7" spans="1:5" ht="127.5" customHeight="1" x14ac:dyDescent="0.25">
      <c r="A7" s="63"/>
      <c r="B7" s="150" t="s">
        <v>152</v>
      </c>
      <c r="C7" s="123" t="s">
        <v>150</v>
      </c>
      <c r="D7" s="65"/>
      <c r="E7" s="64"/>
    </row>
    <row r="8" spans="1:5" ht="86.25" customHeight="1" x14ac:dyDescent="0.25">
      <c r="A8" s="63"/>
      <c r="B8" s="151" t="s">
        <v>153</v>
      </c>
      <c r="C8" s="124" t="s">
        <v>121</v>
      </c>
      <c r="D8" s="65"/>
      <c r="E8" s="64"/>
    </row>
    <row r="9" spans="1:5" ht="87" customHeight="1" x14ac:dyDescent="0.25">
      <c r="A9" s="63"/>
      <c r="B9" s="151" t="s">
        <v>155</v>
      </c>
      <c r="C9" s="124" t="s">
        <v>122</v>
      </c>
      <c r="D9" s="65"/>
      <c r="E9" s="64"/>
    </row>
    <row r="10" spans="1:5" ht="112.5" customHeight="1" thickBot="1" x14ac:dyDescent="0.3">
      <c r="A10" s="63"/>
      <c r="B10" s="153" t="s">
        <v>156</v>
      </c>
      <c r="C10" s="125" t="s">
        <v>123</v>
      </c>
      <c r="D10" s="65"/>
      <c r="E10" s="64"/>
    </row>
    <row r="11" spans="1:5" ht="47.25" customHeight="1" x14ac:dyDescent="0.25">
      <c r="A11" s="63"/>
      <c r="B11" s="192" t="s">
        <v>151</v>
      </c>
      <c r="C11" s="192"/>
      <c r="D11" s="192"/>
      <c r="E11" s="64"/>
    </row>
    <row r="12" spans="1:5" ht="24.9" customHeight="1" x14ac:dyDescent="0.25">
      <c r="A12" s="63"/>
      <c r="B12" s="65"/>
      <c r="C12" s="65"/>
      <c r="D12" s="65"/>
      <c r="E12" s="64"/>
    </row>
    <row r="13" spans="1:5" ht="15" customHeight="1" x14ac:dyDescent="0.25">
      <c r="A13" s="63"/>
      <c r="B13" s="66" t="s">
        <v>113</v>
      </c>
      <c r="E13" s="64"/>
    </row>
    <row r="14" spans="1:5" x14ac:dyDescent="0.25">
      <c r="A14" s="63"/>
      <c r="B14" s="8" t="s">
        <v>47</v>
      </c>
      <c r="E14" s="64"/>
    </row>
    <row r="15" spans="1:5" ht="18" customHeight="1" x14ac:dyDescent="0.25">
      <c r="A15" s="63"/>
      <c r="B15" s="67" t="s">
        <v>48</v>
      </c>
      <c r="C15" s="68"/>
      <c r="E15" s="64"/>
    </row>
    <row r="16" spans="1:5" ht="15" customHeight="1" x14ac:dyDescent="0.25">
      <c r="A16" s="63"/>
      <c r="B16" s="69" t="s">
        <v>49</v>
      </c>
      <c r="C16" s="70">
        <v>0</v>
      </c>
      <c r="E16" s="64"/>
    </row>
    <row r="17" spans="1:5" ht="15" customHeight="1" x14ac:dyDescent="0.25">
      <c r="A17" s="63"/>
      <c r="B17" s="71" t="s">
        <v>50</v>
      </c>
      <c r="C17" s="72" t="s">
        <v>51</v>
      </c>
      <c r="E17" s="64"/>
    </row>
    <row r="18" spans="1:5" ht="15" customHeight="1" x14ac:dyDescent="0.25">
      <c r="A18" s="63"/>
      <c r="B18" s="71" t="s">
        <v>52</v>
      </c>
      <c r="C18" s="72" t="s">
        <v>53</v>
      </c>
      <c r="E18" s="64"/>
    </row>
    <row r="19" spans="1:5" ht="15" customHeight="1" x14ac:dyDescent="0.25">
      <c r="A19" s="63"/>
      <c r="B19" s="71" t="s">
        <v>54</v>
      </c>
      <c r="C19" s="72" t="s">
        <v>55</v>
      </c>
      <c r="E19" s="64"/>
    </row>
    <row r="20" spans="1:5" ht="15" customHeight="1" x14ac:dyDescent="0.25">
      <c r="A20" s="63"/>
      <c r="B20" s="71" t="s">
        <v>56</v>
      </c>
      <c r="C20" s="72" t="s">
        <v>57</v>
      </c>
      <c r="E20" s="64"/>
    </row>
    <row r="21" spans="1:5" ht="15" customHeight="1" x14ac:dyDescent="0.25">
      <c r="A21" s="63"/>
      <c r="B21" s="73" t="s">
        <v>58</v>
      </c>
      <c r="C21" s="74" t="s">
        <v>59</v>
      </c>
      <c r="E21" s="64"/>
    </row>
    <row r="22" spans="1:5" ht="18" customHeight="1" x14ac:dyDescent="0.25">
      <c r="A22" s="63"/>
      <c r="B22" s="67" t="s">
        <v>60</v>
      </c>
      <c r="C22" s="68"/>
      <c r="E22" s="64"/>
    </row>
    <row r="23" spans="1:5" ht="15" customHeight="1" x14ac:dyDescent="0.25">
      <c r="A23" s="63"/>
      <c r="B23" s="69" t="s">
        <v>61</v>
      </c>
      <c r="C23" s="70">
        <v>0</v>
      </c>
      <c r="E23" s="64"/>
    </row>
    <row r="24" spans="1:5" ht="15" customHeight="1" x14ac:dyDescent="0.25">
      <c r="A24" s="63"/>
      <c r="B24" s="71" t="s">
        <v>62</v>
      </c>
      <c r="C24" s="72" t="s">
        <v>63</v>
      </c>
      <c r="E24" s="64"/>
    </row>
    <row r="25" spans="1:5" ht="15" customHeight="1" x14ac:dyDescent="0.25">
      <c r="A25" s="63"/>
      <c r="B25" s="71" t="s">
        <v>64</v>
      </c>
      <c r="C25" s="72" t="s">
        <v>65</v>
      </c>
      <c r="E25" s="64"/>
    </row>
    <row r="26" spans="1:5" ht="15" customHeight="1" x14ac:dyDescent="0.25">
      <c r="A26" s="63"/>
      <c r="B26" s="71" t="s">
        <v>66</v>
      </c>
      <c r="C26" s="72" t="s">
        <v>67</v>
      </c>
      <c r="E26" s="64"/>
    </row>
    <row r="27" spans="1:5" s="78" customFormat="1" ht="27" customHeight="1" x14ac:dyDescent="0.25">
      <c r="A27" s="75"/>
      <c r="B27" s="76" t="s">
        <v>68</v>
      </c>
      <c r="C27" s="77" t="s">
        <v>69</v>
      </c>
      <c r="E27" s="79"/>
    </row>
    <row r="28" spans="1:5" ht="27" customHeight="1" x14ac:dyDescent="0.25">
      <c r="A28" s="63"/>
      <c r="B28" s="73" t="s">
        <v>70</v>
      </c>
      <c r="C28" s="74" t="s">
        <v>71</v>
      </c>
      <c r="E28" s="64"/>
    </row>
    <row r="29" spans="1:5" ht="15" customHeight="1" x14ac:dyDescent="0.25">
      <c r="A29" s="63"/>
      <c r="B29" s="80" t="s">
        <v>72</v>
      </c>
      <c r="C29" s="81"/>
      <c r="E29" s="64"/>
    </row>
    <row r="30" spans="1:5" ht="15" customHeight="1" x14ac:dyDescent="0.25">
      <c r="A30" s="63"/>
      <c r="B30" s="82" t="s">
        <v>73</v>
      </c>
      <c r="C30" s="81"/>
      <c r="E30" s="64"/>
    </row>
    <row r="31" spans="1:5" ht="24.75" customHeight="1" x14ac:dyDescent="0.25">
      <c r="A31" s="63"/>
      <c r="E31" s="64"/>
    </row>
    <row r="32" spans="1:5" ht="15" customHeight="1" x14ac:dyDescent="0.25">
      <c r="A32" s="63"/>
      <c r="B32" s="66" t="s">
        <v>114</v>
      </c>
      <c r="E32" s="64"/>
    </row>
    <row r="33" spans="1:5" x14ac:dyDescent="0.25">
      <c r="A33" s="63"/>
      <c r="B33" s="8" t="s">
        <v>74</v>
      </c>
      <c r="E33" s="64"/>
    </row>
    <row r="34" spans="1:5" ht="15" customHeight="1" x14ac:dyDescent="0.25">
      <c r="A34" s="63"/>
      <c r="B34" s="83" t="s">
        <v>75</v>
      </c>
      <c r="C34" s="70">
        <v>1</v>
      </c>
      <c r="E34" s="64"/>
    </row>
    <row r="35" spans="1:5" ht="15" customHeight="1" x14ac:dyDescent="0.25">
      <c r="A35" s="63"/>
      <c r="B35" s="84" t="s">
        <v>76</v>
      </c>
      <c r="C35" s="72">
        <v>2</v>
      </c>
      <c r="E35" s="64"/>
    </row>
    <row r="36" spans="1:5" x14ac:dyDescent="0.25">
      <c r="A36" s="63"/>
      <c r="B36" s="84" t="s">
        <v>77</v>
      </c>
      <c r="C36" s="72">
        <v>3</v>
      </c>
      <c r="E36" s="64"/>
    </row>
    <row r="37" spans="1:5" x14ac:dyDescent="0.25">
      <c r="A37" s="63"/>
      <c r="B37" s="84" t="s">
        <v>78</v>
      </c>
      <c r="C37" s="72">
        <v>4</v>
      </c>
      <c r="E37" s="64"/>
    </row>
    <row r="38" spans="1:5" ht="28.5" customHeight="1" x14ac:dyDescent="0.25">
      <c r="A38" s="63"/>
      <c r="B38" s="85" t="s">
        <v>79</v>
      </c>
      <c r="C38" s="74">
        <v>5</v>
      </c>
      <c r="E38" s="64"/>
    </row>
    <row r="39" spans="1:5" ht="24.75" customHeight="1" x14ac:dyDescent="0.25">
      <c r="A39" s="63"/>
      <c r="E39" s="64"/>
    </row>
    <row r="40" spans="1:5" ht="15" customHeight="1" x14ac:dyDescent="0.25">
      <c r="A40" s="63"/>
      <c r="B40" s="66" t="s">
        <v>115</v>
      </c>
      <c r="E40" s="64"/>
    </row>
    <row r="41" spans="1:5" x14ac:dyDescent="0.25">
      <c r="A41" s="63"/>
      <c r="B41" s="8" t="s">
        <v>80</v>
      </c>
      <c r="E41" s="64"/>
    </row>
    <row r="42" spans="1:5" ht="15" customHeight="1" x14ac:dyDescent="0.25">
      <c r="A42" s="63"/>
      <c r="B42" s="86" t="s">
        <v>81</v>
      </c>
      <c r="C42" s="87">
        <v>1</v>
      </c>
      <c r="D42" s="78"/>
      <c r="E42" s="64"/>
    </row>
    <row r="43" spans="1:5" ht="26.4" x14ac:dyDescent="0.25">
      <c r="A43" s="63"/>
      <c r="B43" s="88" t="s">
        <v>82</v>
      </c>
      <c r="C43" s="89">
        <v>2</v>
      </c>
      <c r="D43" s="78"/>
      <c r="E43" s="64"/>
    </row>
    <row r="44" spans="1:5" ht="15" customHeight="1" x14ac:dyDescent="0.25">
      <c r="A44" s="63"/>
      <c r="B44" s="88" t="s">
        <v>83</v>
      </c>
      <c r="C44" s="89">
        <v>3</v>
      </c>
      <c r="D44" s="78"/>
      <c r="E44" s="64"/>
    </row>
    <row r="45" spans="1:5" ht="15" customHeight="1" x14ac:dyDescent="0.25">
      <c r="A45" s="63"/>
      <c r="B45" s="88" t="s">
        <v>84</v>
      </c>
      <c r="C45" s="89">
        <v>4</v>
      </c>
      <c r="D45" s="78"/>
      <c r="E45" s="64"/>
    </row>
    <row r="46" spans="1:5" ht="15" customHeight="1" x14ac:dyDescent="0.25">
      <c r="A46" s="63"/>
      <c r="B46" s="90" t="s">
        <v>85</v>
      </c>
      <c r="C46" s="74">
        <v>5</v>
      </c>
      <c r="E46" s="64"/>
    </row>
    <row r="47" spans="1:5" ht="24.75" customHeight="1" x14ac:dyDescent="0.25">
      <c r="A47" s="63"/>
      <c r="E47" s="64"/>
    </row>
    <row r="48" spans="1:5" ht="15" customHeight="1" x14ac:dyDescent="0.25">
      <c r="A48" s="63"/>
      <c r="B48" s="66" t="s">
        <v>116</v>
      </c>
      <c r="C48" s="66"/>
      <c r="E48" s="64"/>
    </row>
    <row r="49" spans="1:5" x14ac:dyDescent="0.25">
      <c r="A49" s="63"/>
      <c r="B49" s="8" t="s">
        <v>86</v>
      </c>
      <c r="E49" s="64"/>
    </row>
    <row r="50" spans="1:5" ht="15" customHeight="1" x14ac:dyDescent="0.25">
      <c r="A50" s="63"/>
      <c r="B50" s="91" t="s">
        <v>87</v>
      </c>
      <c r="C50" s="120">
        <v>0.2</v>
      </c>
      <c r="D50" s="63"/>
      <c r="E50" s="64"/>
    </row>
    <row r="51" spans="1:5" ht="15" customHeight="1" x14ac:dyDescent="0.25">
      <c r="A51" s="63"/>
      <c r="B51" s="92" t="s">
        <v>88</v>
      </c>
      <c r="C51" s="119">
        <v>0.4</v>
      </c>
      <c r="D51" s="63"/>
      <c r="E51" s="64"/>
    </row>
    <row r="52" spans="1:5" ht="15" customHeight="1" x14ac:dyDescent="0.25">
      <c r="A52" s="63"/>
      <c r="B52" s="92" t="s">
        <v>89</v>
      </c>
      <c r="C52" s="119">
        <v>0.6</v>
      </c>
      <c r="D52" s="63"/>
      <c r="E52" s="64"/>
    </row>
    <row r="53" spans="1:5" ht="15" customHeight="1" x14ac:dyDescent="0.25">
      <c r="A53" s="63"/>
      <c r="B53" s="92" t="s">
        <v>90</v>
      </c>
      <c r="C53" s="119">
        <v>0.8</v>
      </c>
      <c r="D53" s="63"/>
      <c r="E53" s="64"/>
    </row>
    <row r="54" spans="1:5" ht="15" customHeight="1" x14ac:dyDescent="0.25">
      <c r="A54" s="63"/>
      <c r="B54" s="93" t="s">
        <v>91</v>
      </c>
      <c r="C54" s="118">
        <v>1</v>
      </c>
      <c r="D54" s="63"/>
      <c r="E54" s="64"/>
    </row>
    <row r="55" spans="1:5" ht="24.75" customHeight="1" x14ac:dyDescent="0.25">
      <c r="A55" s="63"/>
      <c r="E55" s="64"/>
    </row>
    <row r="56" spans="1:5" ht="15" customHeight="1" x14ac:dyDescent="0.25">
      <c r="A56" s="63"/>
      <c r="B56" s="66" t="s">
        <v>117</v>
      </c>
      <c r="E56" s="64"/>
    </row>
    <row r="57" spans="1:5" ht="15" customHeight="1" x14ac:dyDescent="0.25">
      <c r="A57" s="63"/>
      <c r="B57" s="94" t="s">
        <v>92</v>
      </c>
      <c r="C57" s="95" t="s">
        <v>93</v>
      </c>
      <c r="D57" s="96" t="s">
        <v>94</v>
      </c>
      <c r="E57" s="64"/>
    </row>
    <row r="58" spans="1:5" ht="78.75" customHeight="1" x14ac:dyDescent="0.25">
      <c r="A58" s="63"/>
      <c r="B58" s="154" t="s">
        <v>95</v>
      </c>
      <c r="C58" s="97" t="s">
        <v>96</v>
      </c>
      <c r="D58" s="98" t="s">
        <v>97</v>
      </c>
      <c r="E58" s="64"/>
    </row>
    <row r="59" spans="1:5" ht="93.75" customHeight="1" x14ac:dyDescent="0.25">
      <c r="A59" s="63"/>
      <c r="B59" s="155" t="s">
        <v>98</v>
      </c>
      <c r="C59" s="99" t="s">
        <v>99</v>
      </c>
      <c r="D59" s="100" t="s">
        <v>100</v>
      </c>
      <c r="E59" s="64"/>
    </row>
    <row r="60" spans="1:5" ht="81.75" customHeight="1" x14ac:dyDescent="0.25">
      <c r="A60" s="63"/>
      <c r="B60" s="156" t="s">
        <v>101</v>
      </c>
      <c r="C60" s="101" t="s">
        <v>102</v>
      </c>
      <c r="D60" s="102" t="s">
        <v>103</v>
      </c>
      <c r="E60" s="64"/>
    </row>
    <row r="61" spans="1:5" x14ac:dyDescent="0.25">
      <c r="A61" s="63"/>
      <c r="B61" s="103" t="s">
        <v>104</v>
      </c>
      <c r="E61" s="64"/>
    </row>
    <row r="62" spans="1:5" x14ac:dyDescent="0.25">
      <c r="A62" s="63"/>
      <c r="E62" s="64"/>
    </row>
    <row r="63" spans="1:5" ht="15" customHeight="1" thickBot="1" x14ac:dyDescent="0.3">
      <c r="A63" s="63"/>
      <c r="B63" s="66" t="s">
        <v>124</v>
      </c>
      <c r="E63" s="64"/>
    </row>
    <row r="64" spans="1:5" ht="20.100000000000001" customHeight="1" x14ac:dyDescent="0.25">
      <c r="A64" s="63"/>
      <c r="B64" s="126" t="s">
        <v>157</v>
      </c>
      <c r="C64" s="121" t="s">
        <v>158</v>
      </c>
      <c r="E64" s="64"/>
    </row>
    <row r="65" spans="1:5" ht="30" customHeight="1" x14ac:dyDescent="0.25">
      <c r="A65" s="63"/>
      <c r="B65" s="127" t="s">
        <v>119</v>
      </c>
      <c r="C65" s="130" t="s">
        <v>159</v>
      </c>
      <c r="E65" s="64"/>
    </row>
    <row r="66" spans="1:5" ht="20.100000000000001" customHeight="1" x14ac:dyDescent="0.25">
      <c r="A66" s="63"/>
      <c r="B66" s="128" t="s">
        <v>120</v>
      </c>
      <c r="C66" s="131" t="s">
        <v>125</v>
      </c>
      <c r="E66" s="64"/>
    </row>
    <row r="67" spans="1:5" ht="20.100000000000001" customHeight="1" thickBot="1" x14ac:dyDescent="0.3">
      <c r="A67" s="63"/>
      <c r="B67" s="129" t="s">
        <v>160</v>
      </c>
      <c r="C67" s="122" t="s">
        <v>125</v>
      </c>
      <c r="E67" s="64"/>
    </row>
    <row r="68" spans="1:5" ht="13.8" thickBot="1" x14ac:dyDescent="0.3">
      <c r="A68" s="63"/>
      <c r="E68" s="64"/>
    </row>
    <row r="69" spans="1:5" ht="25.5" customHeight="1" x14ac:dyDescent="0.25">
      <c r="A69" s="63"/>
      <c r="B69" s="190" t="s">
        <v>105</v>
      </c>
      <c r="C69" s="190"/>
      <c r="D69" s="190"/>
      <c r="E69" s="64"/>
    </row>
    <row r="70" spans="1:5" ht="19.5" customHeight="1" x14ac:dyDescent="0.25">
      <c r="A70" s="63"/>
      <c r="B70" s="193" t="s">
        <v>106</v>
      </c>
      <c r="C70" s="193"/>
      <c r="D70" s="193"/>
      <c r="E70" s="64"/>
    </row>
    <row r="71" spans="1:5" ht="19.5" customHeight="1" x14ac:dyDescent="0.25">
      <c r="A71" s="63"/>
      <c r="B71" s="193" t="s">
        <v>118</v>
      </c>
      <c r="C71" s="193"/>
      <c r="D71" s="193"/>
      <c r="E71" s="64"/>
    </row>
    <row r="72" spans="1:5" ht="34.5" customHeight="1" x14ac:dyDescent="0.25">
      <c r="A72" s="63"/>
      <c r="B72" s="193" t="s">
        <v>107</v>
      </c>
      <c r="C72" s="193"/>
      <c r="D72" s="193"/>
      <c r="E72" s="64"/>
    </row>
    <row r="73" spans="1:5" ht="19.5" customHeight="1" x14ac:dyDescent="0.25">
      <c r="A73" s="63"/>
      <c r="B73" s="193" t="s">
        <v>108</v>
      </c>
      <c r="C73" s="193"/>
      <c r="D73" s="193"/>
      <c r="E73" s="64"/>
    </row>
    <row r="74" spans="1:5" ht="19.5" customHeight="1" x14ac:dyDescent="0.25">
      <c r="A74" s="63"/>
      <c r="B74" s="193" t="s">
        <v>109</v>
      </c>
      <c r="C74" s="193"/>
      <c r="D74" s="193"/>
      <c r="E74" s="64"/>
    </row>
    <row r="75" spans="1:5" ht="39" customHeight="1" x14ac:dyDescent="0.25">
      <c r="A75" s="63"/>
      <c r="B75" s="191" t="s">
        <v>110</v>
      </c>
      <c r="C75" s="191"/>
      <c r="D75" s="191"/>
      <c r="E75" s="64"/>
    </row>
    <row r="76" spans="1:5" ht="24.75" customHeight="1" thickBot="1" x14ac:dyDescent="0.3">
      <c r="A76" s="104"/>
      <c r="B76" s="105"/>
      <c r="C76" s="105"/>
      <c r="D76" s="105"/>
      <c r="E76" s="106"/>
    </row>
    <row r="77" spans="1:5" x14ac:dyDescent="0.25">
      <c r="E77" s="61"/>
    </row>
  </sheetData>
  <sheetProtection sheet="1" objects="1" scenarios="1"/>
  <mergeCells count="9">
    <mergeCell ref="A2:E2"/>
    <mergeCell ref="B69:D69"/>
    <mergeCell ref="B75:D75"/>
    <mergeCell ref="B11:D11"/>
    <mergeCell ref="B70:D70"/>
    <mergeCell ref="B71:D71"/>
    <mergeCell ref="B72:D72"/>
    <mergeCell ref="B73:D73"/>
    <mergeCell ref="B74:D74"/>
  </mergeCells>
  <pageMargins left="0.7" right="0.7" top="0.75" bottom="0.75"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5AF28-3B5E-4E76-B00A-8AA0977B70C0}">
  <dimension ref="A1:M10"/>
  <sheetViews>
    <sheetView workbookViewId="0">
      <selection activeCell="J2" sqref="J2"/>
    </sheetView>
  </sheetViews>
  <sheetFormatPr defaultRowHeight="14.4" x14ac:dyDescent="0.3"/>
  <sheetData>
    <row r="1" spans="1:13" x14ac:dyDescent="0.3">
      <c r="A1" s="196" t="s">
        <v>144</v>
      </c>
      <c r="B1" s="196"/>
      <c r="C1" s="196"/>
      <c r="D1" s="196"/>
      <c r="E1" s="196"/>
      <c r="F1" s="196"/>
      <c r="G1" s="196"/>
      <c r="H1" s="196"/>
      <c r="I1" s="196"/>
      <c r="J1" s="196"/>
      <c r="K1" s="196"/>
      <c r="L1" s="196"/>
      <c r="M1" s="196"/>
    </row>
    <row r="3" spans="1:13" ht="20.100000000000001" customHeight="1" x14ac:dyDescent="0.3">
      <c r="B3" s="195" t="s">
        <v>143</v>
      </c>
      <c r="C3" s="195"/>
      <c r="D3" s="195"/>
      <c r="E3" s="195"/>
      <c r="F3" s="195"/>
      <c r="G3" s="195"/>
      <c r="H3" s="195"/>
      <c r="I3" s="195"/>
      <c r="J3" s="195"/>
      <c r="K3" s="195"/>
      <c r="L3" s="195"/>
    </row>
    <row r="4" spans="1:13" ht="20.100000000000001" customHeight="1" x14ac:dyDescent="0.3">
      <c r="B4" s="149" t="s">
        <v>6</v>
      </c>
      <c r="C4" s="194" t="s">
        <v>161</v>
      </c>
      <c r="D4" s="194"/>
      <c r="E4" s="194"/>
      <c r="F4" s="194"/>
      <c r="G4" s="194"/>
      <c r="H4" s="194"/>
      <c r="I4" s="194"/>
      <c r="J4" s="194"/>
      <c r="K4" s="194"/>
      <c r="L4" s="194"/>
    </row>
    <row r="5" spans="1:13" ht="20.100000000000001" customHeight="1" x14ac:dyDescent="0.3">
      <c r="B5" s="149" t="s">
        <v>7</v>
      </c>
      <c r="C5" s="194" t="s">
        <v>145</v>
      </c>
      <c r="D5" s="194"/>
      <c r="E5" s="194"/>
      <c r="F5" s="194"/>
      <c r="G5" s="194"/>
      <c r="H5" s="194"/>
      <c r="I5" s="194"/>
      <c r="J5" s="194"/>
      <c r="K5" s="194"/>
      <c r="L5" s="194"/>
    </row>
    <row r="6" spans="1:13" ht="35.1" customHeight="1" x14ac:dyDescent="0.3">
      <c r="B6" s="149" t="s">
        <v>8</v>
      </c>
      <c r="C6" s="194" t="s">
        <v>146</v>
      </c>
      <c r="D6" s="194"/>
      <c r="E6" s="194"/>
      <c r="F6" s="194"/>
      <c r="G6" s="194"/>
      <c r="H6" s="194"/>
      <c r="I6" s="194"/>
      <c r="J6" s="194"/>
      <c r="K6" s="194"/>
      <c r="L6" s="194"/>
    </row>
    <row r="7" spans="1:13" ht="35.1" customHeight="1" x14ac:dyDescent="0.3">
      <c r="B7" s="149" t="s">
        <v>9</v>
      </c>
      <c r="C7" s="194" t="s">
        <v>164</v>
      </c>
      <c r="D7" s="194"/>
      <c r="E7" s="194"/>
      <c r="F7" s="194"/>
      <c r="G7" s="194"/>
      <c r="H7" s="194"/>
      <c r="I7" s="194"/>
      <c r="J7" s="194"/>
      <c r="K7" s="194"/>
      <c r="L7" s="194"/>
    </row>
    <row r="8" spans="1:13" ht="35.1" customHeight="1" x14ac:dyDescent="0.3">
      <c r="B8" s="149" t="s">
        <v>10</v>
      </c>
      <c r="C8" s="194" t="s">
        <v>163</v>
      </c>
      <c r="D8" s="194"/>
      <c r="E8" s="194"/>
      <c r="F8" s="194"/>
      <c r="G8" s="194"/>
      <c r="H8" s="194"/>
      <c r="I8" s="194"/>
      <c r="J8" s="194"/>
      <c r="K8" s="194"/>
      <c r="L8" s="194"/>
    </row>
    <row r="9" spans="1:13" ht="35.1" customHeight="1" x14ac:dyDescent="0.3">
      <c r="B9" s="149" t="s">
        <v>11</v>
      </c>
      <c r="C9" s="194" t="s">
        <v>162</v>
      </c>
      <c r="D9" s="194"/>
      <c r="E9" s="194"/>
      <c r="F9" s="194"/>
      <c r="G9" s="194"/>
      <c r="H9" s="194"/>
      <c r="I9" s="194"/>
      <c r="J9" s="194"/>
      <c r="K9" s="194"/>
      <c r="L9" s="194"/>
    </row>
    <row r="10" spans="1:13" ht="20.100000000000001" customHeight="1" x14ac:dyDescent="0.3">
      <c r="B10" s="149" t="s">
        <v>12</v>
      </c>
      <c r="C10" s="194" t="s">
        <v>147</v>
      </c>
      <c r="D10" s="194"/>
      <c r="E10" s="194"/>
      <c r="F10" s="194"/>
      <c r="G10" s="194"/>
      <c r="H10" s="194"/>
      <c r="I10" s="194"/>
      <c r="J10" s="194"/>
      <c r="K10" s="194"/>
      <c r="L10" s="194"/>
    </row>
  </sheetData>
  <sheetProtection sheet="1" objects="1" scenarios="1"/>
  <mergeCells count="9">
    <mergeCell ref="C7:L7"/>
    <mergeCell ref="C9:L9"/>
    <mergeCell ref="C10:L10"/>
    <mergeCell ref="B3:L3"/>
    <mergeCell ref="A1:M1"/>
    <mergeCell ref="C4:L4"/>
    <mergeCell ref="C5:L5"/>
    <mergeCell ref="C6:L6"/>
    <mergeCell ref="C8:L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2856</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RAM Results</vt:lpstr>
      <vt:lpstr>Watercourses &amp; Proj Specs</vt:lpstr>
      <vt:lpstr>Risk Assessment</vt:lpstr>
      <vt:lpstr>Risk Rating Tables</vt:lpstr>
      <vt:lpstr>Summary</vt:lpstr>
      <vt:lpstr>'RAM Results'!Print_Area</vt:lpstr>
      <vt:lpstr>'Risk Assessment'!Print_Area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Daphney Poppy Ramaphosa</dc:creator>
  <dc:description/>
  <cp:lastModifiedBy>Debbie Fordham</cp:lastModifiedBy>
  <cp:revision>239</cp:revision>
  <cp:lastPrinted>2023-06-10T17:32:25Z</cp:lastPrinted>
  <dcterms:created xsi:type="dcterms:W3CDTF">2013-08-26T16:41:00Z</dcterms:created>
  <dcterms:modified xsi:type="dcterms:W3CDTF">2025-10-10T10:11:59Z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KSOProductBuildVer">
    <vt:lpwstr>1033-11.1.0.8865</vt:lpwstr>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